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הרכב נכסים רבעוני\2017\"/>
    </mc:Choice>
  </mc:AlternateContent>
  <bookViews>
    <workbookView xWindow="630" yWindow="555" windowWidth="17940" windowHeight="11700" tabRatio="81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 - תעודות התחייבות ממשלת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calcPr calcId="162913"/>
</workbook>
</file>

<file path=xl/calcChain.xml><?xml version="1.0" encoding="utf-8"?>
<calcChain xmlns="http://schemas.openxmlformats.org/spreadsheetml/2006/main">
  <c r="C27" i="27" l="1"/>
  <c r="C26" i="27"/>
  <c r="C25" i="27"/>
  <c r="C17" i="27"/>
  <c r="C16" i="27"/>
  <c r="C15" i="27"/>
  <c r="C14" i="27"/>
  <c r="C11" i="27" s="1"/>
  <c r="C13" i="27"/>
  <c r="C12" i="27"/>
  <c r="C10" i="27" l="1"/>
</calcChain>
</file>

<file path=xl/sharedStrings.xml><?xml version="1.0" encoding="utf-8"?>
<sst xmlns="http://schemas.openxmlformats.org/spreadsheetml/2006/main" count="12514" uniqueCount="2291">
  <si>
    <t/>
  </si>
  <si>
    <t>ק"ה לעובדי רשויות מקומיות בע"מ</t>
  </si>
  <si>
    <t>SUM</t>
  </si>
  <si>
    <t xml:space="preserve">2017-06-29 </t>
  </si>
  <si>
    <t>סכום נכסי ההשקעה:</t>
  </si>
  <si>
    <t>שווי הוגן</t>
  </si>
  <si>
    <t>שעור מנכסי השקעה*</t>
  </si>
  <si>
    <t>אלפי ש"ח</t>
  </si>
  <si>
    <t>אחוזים</t>
  </si>
  <si>
    <t>(1)</t>
  </si>
  <si>
    <t>(2)</t>
  </si>
  <si>
    <t>.1 נכסים המוצגים לפי שווי הוגן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</si>
  <si>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</si>
  <si>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</si>
  <si>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</si>
  <si>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</si>
  <si>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 אג''ח קונצרני</t>
  </si>
  <si>
    <t>(4) מניות</t>
  </si>
  <si>
    <t>(5) תעודות סל</t>
  </si>
  <si>
    <t>(6) תעודות השתתפות בקרנות נאמנות</t>
  </si>
  <si>
    <t>(7) כתבי אופציה</t>
  </si>
  <si>
    <t>(8) אופציות</t>
  </si>
  <si>
    <t>(9) חוזים עתידיים</t>
  </si>
  <si>
    <t>(10) מוצרים מובנים</t>
  </si>
  <si>
    <t>ג. ניירות ערך לא סחירים:</t>
  </si>
  <si>
    <t>(5) קרנות השקעה</t>
  </si>
  <si>
    <t>(6) כתבי אופציה</t>
  </si>
  <si>
    <t>(7) אופציות</t>
  </si>
  <si>
    <t>(8) חוזים עתידיים</t>
  </si>
  <si>
    <t>(9) מוצרים מובנים</t>
  </si>
  <si>
    <t>ד. הלוואות</t>
  </si>
  <si>
    <t>ה. פקדונות מעל 3 חודשים</t>
  </si>
  <si>
    <t>ו. זכויות מקרקעין</t>
  </si>
  <si>
    <t>ז. השקעה בחברות מוחזקות</t>
  </si>
  <si>
    <t>ח. השקעות אחרות</t>
  </si>
  <si>
    <t>.2 נכסים המוצגים לפי עלות מתואמת</t>
  </si>
  <si>
    <t xml:space="preserve">א. אג"ח קונצרני סחיר </t>
  </si>
  <si>
    <t>ב. אג"ח קונצרני לא סחיר</t>
  </si>
  <si>
    <t>ג. מסגרות אשראי מנוצלות ללווים</t>
  </si>
  <si>
    <t>סה''כ סכום נכסי המסלול או הקרן</t>
  </si>
  <si>
    <t>ט. יתרות התחייבות להשקעה:</t>
  </si>
  <si>
    <t>* בהתאם לשיטה שיושמה בדוח הכספי</t>
  </si>
  <si>
    <t>שם מטבע</t>
  </si>
  <si>
    <t>שע"ח</t>
  </si>
  <si>
    <t>דולר אמריקאי</t>
  </si>
  <si>
    <t xml:space="preserve">3.49 </t>
  </si>
  <si>
    <t>לירה שטרלינג</t>
  </si>
  <si>
    <t xml:space="preserve">4.524 </t>
  </si>
  <si>
    <t>פרנק שוויצרי</t>
  </si>
  <si>
    <t xml:space="preserve">3.643 </t>
  </si>
  <si>
    <t>אירו</t>
  </si>
  <si>
    <t xml:space="preserve">3.9825 </t>
  </si>
  <si>
    <t>ין יפני 100 יחידות</t>
  </si>
  <si>
    <t xml:space="preserve">3.102 </t>
  </si>
  <si>
    <t>דולר הונג קונג</t>
  </si>
  <si>
    <t xml:space="preserve">0.4465 </t>
  </si>
  <si>
    <t>פזו מקסיקני</t>
  </si>
  <si>
    <t xml:space="preserve">0.1935 </t>
  </si>
  <si>
    <t>רופיה הודית</t>
  </si>
  <si>
    <t xml:space="preserve">0.0539 </t>
  </si>
  <si>
    <t>11:51:54</t>
  </si>
  <si>
    <t>2017-07-11</t>
  </si>
  <si>
    <t>1. א. מזומנים ושווי מזומנים</t>
  </si>
  <si>
    <t>שם המנפיק/שם נייר ערך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</si>
  <si>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</si>
  <si>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</si>
  <si>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</si>
  <si>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</si>
  <si>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</si>
  <si>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</si>
  <si>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לפדיון</t>
  </si>
  <si>
    <t>שווי שוק</t>
  </si>
  <si>
    <t>שעור מנכסי אפיק ההשקעה</t>
  </si>
  <si>
    <t>(3)</t>
  </si>
  <si>
    <t>(4)</t>
  </si>
  <si>
    <t>(5)</t>
  </si>
  <si>
    <t>(6)</t>
  </si>
  <si>
    <t>(7)</t>
  </si>
  <si>
    <t>(8)</t>
  </si>
  <si>
    <t>(9)</t>
  </si>
  <si>
    <t>סה"כ מזומנים ושווי מזומנים</t>
  </si>
  <si>
    <t>סה"כ בישראל</t>
  </si>
  <si>
    <t>יתרות מזומנים ועו"ש בש"ח</t>
  </si>
  <si>
    <t>סכומים לקבל תנועות בזמן T</t>
  </si>
  <si>
    <t xml:space="preserve"> </t>
  </si>
  <si>
    <t>AA+</t>
  </si>
  <si>
    <t>מעלות</t>
  </si>
  <si>
    <t>שקל חדש</t>
  </si>
  <si>
    <t>פועלים סהר - שקל חדש</t>
  </si>
  <si>
    <t xml:space="preserve">111111111 </t>
  </si>
  <si>
    <t xml:space="preserve">520000118 </t>
  </si>
  <si>
    <t>בנק הפועלים - שקל חדש</t>
  </si>
  <si>
    <t xml:space="preserve">12 - 912001 </t>
  </si>
  <si>
    <t>ייתרות מזומנים ועו"ש נקובים במט"ח</t>
  </si>
  <si>
    <t>סכומים לקבל תנועות בזמן T מט"ח</t>
  </si>
  <si>
    <t>פועלים סהר - דולר אמריקאי</t>
  </si>
  <si>
    <t xml:space="preserve">12 - 110002805 </t>
  </si>
  <si>
    <t xml:space="preserve">512199381 </t>
  </si>
  <si>
    <t xml:space="preserve">12 - 110005204 </t>
  </si>
  <si>
    <t>פועלים סהר - אירו</t>
  </si>
  <si>
    <t xml:space="preserve">12 - 110002987 </t>
  </si>
  <si>
    <t xml:space="preserve">12 - 110006525 </t>
  </si>
  <si>
    <t>פועלים סהר - לירה שטרלינג</t>
  </si>
  <si>
    <t xml:space="preserve">12 - 110003068 </t>
  </si>
  <si>
    <t>פועלים סהר - ין יפני</t>
  </si>
  <si>
    <t xml:space="preserve">12 - 110003894 </t>
  </si>
  <si>
    <t>ין יפני</t>
  </si>
  <si>
    <t>פועלים סהר - פזו מקסיקני</t>
  </si>
  <si>
    <t xml:space="preserve">12 - 110008687 </t>
  </si>
  <si>
    <t>פועלים סהר - דולר הונג קונג</t>
  </si>
  <si>
    <t xml:space="preserve">12 - 110010568 </t>
  </si>
  <si>
    <t>פח"ק פר"י</t>
  </si>
  <si>
    <t xml:space="preserve">12 - 111111222 </t>
  </si>
  <si>
    <t>פק"מ לתקופה של עד שלושה חודשים</t>
  </si>
  <si>
    <t xml:space="preserve">12 - 801636846 </t>
  </si>
  <si>
    <t xml:space="preserve">12 - 801637224 </t>
  </si>
  <si>
    <t xml:space="preserve">12 - 801637570 </t>
  </si>
  <si>
    <t xml:space="preserve">12 - 801637927 </t>
  </si>
  <si>
    <t xml:space="preserve">12 - 801638271 </t>
  </si>
  <si>
    <t>פקדון צמוד מדד עד שלושה חודשים</t>
  </si>
  <si>
    <t>פקדון צמוד מט"ח עד שלושה חודשים (פצ"מ)</t>
  </si>
  <si>
    <t>פקדונות במט"ח עד שלושה חודשים</t>
  </si>
  <si>
    <t>סה"כ בחו"ל</t>
  </si>
  <si>
    <t xml:space="preserve">יתרות מזומנים ועו"ש נקובים במט"ח </t>
  </si>
  <si>
    <t>* בעל ענין/צד קשור</t>
  </si>
  <si>
    <t>1. ב. ניירות ערך סחירים</t>
  </si>
  <si>
    <t>1. תעודות התחייבות ממשליות</t>
  </si>
  <si>
    <t>זירת מסחר</t>
  </si>
  <si>
    <t>תאריך רכישה</t>
  </si>
  <si>
    <t>מח"מ</t>
  </si>
  <si>
    <t>ערך נקוב</t>
  </si>
  <si>
    <t>שער</t>
  </si>
  <si>
    <t>פדיון/ריבית לקבל</t>
  </si>
  <si>
    <t>שעור מערך נקוב מונפק</t>
  </si>
  <si>
    <t>שעור מסך נכסי השקעה**</t>
  </si>
  <si>
    <t>שנים</t>
  </si>
  <si>
    <t>ש"ח</t>
  </si>
  <si>
    <t>אגורות</t>
  </si>
  <si>
    <t>(10)</t>
  </si>
  <si>
    <t>(11)</t>
  </si>
  <si>
    <t>(12)</t>
  </si>
  <si>
    <t>(13)</t>
  </si>
  <si>
    <t>(14)</t>
  </si>
  <si>
    <t>(15)</t>
  </si>
  <si>
    <t>(16)</t>
  </si>
  <si>
    <t>סה"כ תעודות התחייבויות ממשלתיות</t>
  </si>
  <si>
    <t>סה"כ צמודות מדד</t>
  </si>
  <si>
    <t>ממשל צמודה 1025</t>
  </si>
  <si>
    <t xml:space="preserve">1135912 </t>
  </si>
  <si>
    <t>TASE</t>
  </si>
  <si>
    <t>RF</t>
  </si>
  <si>
    <t>ללא דירוג</t>
  </si>
  <si>
    <t>ממשל צמודה 0923</t>
  </si>
  <si>
    <t xml:space="preserve">1128081 </t>
  </si>
  <si>
    <t>ממשל צמודה 0922</t>
  </si>
  <si>
    <t xml:space="preserve">1124056 </t>
  </si>
  <si>
    <t>ממשל צמודה 1019</t>
  </si>
  <si>
    <t xml:space="preserve">1114750 </t>
  </si>
  <si>
    <t>ממשל צמודה 418</t>
  </si>
  <si>
    <t xml:space="preserve">1108927 </t>
  </si>
  <si>
    <t>גליל 5903</t>
  </si>
  <si>
    <t xml:space="preserve">9590332 </t>
  </si>
  <si>
    <t>גליל 5904</t>
  </si>
  <si>
    <t xml:space="preserve">9590431 </t>
  </si>
  <si>
    <t>סה"כ לא צמודות</t>
  </si>
  <si>
    <t>ממשל שקלית 1018</t>
  </si>
  <si>
    <t xml:space="preserve">1136548 </t>
  </si>
  <si>
    <t>ממשל שקלית 0118</t>
  </si>
  <si>
    <t xml:space="preserve">1126218 </t>
  </si>
  <si>
    <t>ממשל שקלית 0519</t>
  </si>
  <si>
    <t xml:space="preserve">1131770 </t>
  </si>
  <si>
    <t>ממשל שקלית 0219</t>
  </si>
  <si>
    <t xml:space="preserve">1110907 </t>
  </si>
  <si>
    <t>ממשל שקלית 0120</t>
  </si>
  <si>
    <t xml:space="preserve">1115773 </t>
  </si>
  <si>
    <t>ממשל שקלית 0323</t>
  </si>
  <si>
    <t xml:space="preserve">1126747 </t>
  </si>
  <si>
    <t>ממשל שקלית 0122</t>
  </si>
  <si>
    <t xml:space="preserve">1123272 </t>
  </si>
  <si>
    <t>ממשל שקלית 1026</t>
  </si>
  <si>
    <t xml:space="preserve">1099456 </t>
  </si>
  <si>
    <t>ממשל שקלית 0142</t>
  </si>
  <si>
    <t xml:space="preserve">1125400 </t>
  </si>
  <si>
    <t>ממשל משתנה 0520</t>
  </si>
  <si>
    <t xml:space="preserve">1116193 </t>
  </si>
  <si>
    <t>ממשל משתנה 817</t>
  </si>
  <si>
    <t xml:space="preserve">1106970 </t>
  </si>
  <si>
    <t>סה"כ צמודות לדולר</t>
  </si>
  <si>
    <t>סה"כ אג"ח של ממשלת ישראל שהונפקו בחו"ל</t>
  </si>
  <si>
    <t>סה"כ אג"ח  שהנפיקו ממשלות זרות בחו"ל</t>
  </si>
  <si>
    <t>EIBKOR 4 01/29/21</t>
  </si>
  <si>
    <t xml:space="preserve">US302154AX70 </t>
  </si>
  <si>
    <t>SGX</t>
  </si>
  <si>
    <t>AA-</t>
  </si>
  <si>
    <t>פנימי</t>
  </si>
  <si>
    <t xml:space="preserve">60349503 </t>
  </si>
  <si>
    <t>** בהתאם לשיטה שיושמה בדוח הכספי</t>
  </si>
  <si>
    <t>2. תעודות חוב מסחריות</t>
  </si>
  <si>
    <t>ספק המידע</t>
  </si>
  <si>
    <t>ענף מסחר</t>
  </si>
  <si>
    <t>(17)</t>
  </si>
  <si>
    <t>(18)</t>
  </si>
  <si>
    <t>סה"כ תעודות חוב מסחריות</t>
  </si>
  <si>
    <t>סה"כ צמודות</t>
  </si>
  <si>
    <t>סה"כ צמודות למט"ח</t>
  </si>
  <si>
    <t>סה"כ חברות זרות בחו"ל</t>
  </si>
  <si>
    <t>סה"כ חברות ישראליות בחו"ל</t>
  </si>
  <si>
    <t>3. אג"ח קונצרני</t>
  </si>
  <si>
    <t>תאריך</t>
  </si>
  <si>
    <t>יחידות</t>
  </si>
  <si>
    <t>(19)</t>
  </si>
  <si>
    <t>סה"כ אגרות חוב קונצרניות</t>
  </si>
  <si>
    <t>לאומי אגח 177</t>
  </si>
  <si>
    <t xml:space="preserve">6040315 </t>
  </si>
  <si>
    <t xml:space="preserve">520018078 </t>
  </si>
  <si>
    <t>בנקים</t>
  </si>
  <si>
    <t>AAA</t>
  </si>
  <si>
    <t>מז טפ הנפק 39</t>
  </si>
  <si>
    <t xml:space="preserve">2310159 </t>
  </si>
  <si>
    <t xml:space="preserve">520032046 </t>
  </si>
  <si>
    <t>מז טפ הנפק 44</t>
  </si>
  <si>
    <t xml:space="preserve">2310209 </t>
  </si>
  <si>
    <t>מז טפ הנפק 35</t>
  </si>
  <si>
    <t xml:space="preserve">2310118 </t>
  </si>
  <si>
    <t>מז טפ הנפק 43</t>
  </si>
  <si>
    <t xml:space="preserve">2310191 </t>
  </si>
  <si>
    <t>מזרחי טפ הנפק 38</t>
  </si>
  <si>
    <t xml:space="preserve">2310142 </t>
  </si>
  <si>
    <t>מזרחי טפחות הנפקות 36</t>
  </si>
  <si>
    <t xml:space="preserve">2310126 </t>
  </si>
  <si>
    <t>פועלים הנ אגח34</t>
  </si>
  <si>
    <t xml:space="preserve">1940576 </t>
  </si>
  <si>
    <t xml:space="preserve">520032640 </t>
  </si>
  <si>
    <t>פועלים הנפקות אגח 33</t>
  </si>
  <si>
    <t xml:space="preserve">1940568 </t>
  </si>
  <si>
    <t>פועלים הנפקות אגח 32</t>
  </si>
  <si>
    <t xml:space="preserve">1940535 </t>
  </si>
  <si>
    <t>'בינלאומי הנפקות אג"ח ג</t>
  </si>
  <si>
    <t xml:space="preserve">1093681 </t>
  </si>
  <si>
    <t xml:space="preserve">513141879 </t>
  </si>
  <si>
    <t>לאומי התחייבות נדחה יב</t>
  </si>
  <si>
    <t xml:space="preserve">6040273 </t>
  </si>
  <si>
    <t>לאומי התחייבות נדחה יד</t>
  </si>
  <si>
    <t xml:space="preserve">6040299 </t>
  </si>
  <si>
    <t>לאומי התחייבות נדחה ח</t>
  </si>
  <si>
    <t xml:space="preserve">6040232 </t>
  </si>
  <si>
    <t>מזרחי הנפ הת31</t>
  </si>
  <si>
    <t xml:space="preserve">2310076 </t>
  </si>
  <si>
    <t>עזריאלי אגח ד</t>
  </si>
  <si>
    <t xml:space="preserve">1138650 </t>
  </si>
  <si>
    <t xml:space="preserve">510960719 </t>
  </si>
  <si>
    <t>נדל"ן ובינוי</t>
  </si>
  <si>
    <t>Aa1</t>
  </si>
  <si>
    <t>מידרוג</t>
  </si>
  <si>
    <t>עזריאלי אגח ב</t>
  </si>
  <si>
    <t xml:space="preserve">1134436 </t>
  </si>
  <si>
    <t>פועלים הנ הת טו</t>
  </si>
  <si>
    <t xml:space="preserve">1940543 </t>
  </si>
  <si>
    <t>פועלים הנפקות הת יד</t>
  </si>
  <si>
    <t xml:space="preserve">1940501 </t>
  </si>
  <si>
    <t>'פועלים הנפקות סד' ט</t>
  </si>
  <si>
    <t xml:space="preserve">1940386 </t>
  </si>
  <si>
    <t>פועלים הנפקות התח י'</t>
  </si>
  <si>
    <t xml:space="preserve">1940402 </t>
  </si>
  <si>
    <t>ארפורט אגח ד</t>
  </si>
  <si>
    <t xml:space="preserve">1130426 </t>
  </si>
  <si>
    <t xml:space="preserve">511659401 </t>
  </si>
  <si>
    <t>AA</t>
  </si>
  <si>
    <t>ארפורט סטי אגח ג</t>
  </si>
  <si>
    <t xml:space="preserve">1122670 </t>
  </si>
  <si>
    <t>ארפורט אגח ז</t>
  </si>
  <si>
    <t xml:space="preserve">1140110 </t>
  </si>
  <si>
    <t>בזק אגח 6</t>
  </si>
  <si>
    <t xml:space="preserve">2300143 </t>
  </si>
  <si>
    <t xml:space="preserve">520031931 </t>
  </si>
  <si>
    <t>תקשורת ומדיה</t>
  </si>
  <si>
    <t>בינלאומי הנפ התח כא</t>
  </si>
  <si>
    <t xml:space="preserve">1126598 </t>
  </si>
  <si>
    <t>בינל הנפקות התח כ</t>
  </si>
  <si>
    <t xml:space="preserve">1121953 </t>
  </si>
  <si>
    <t>'בינלאומי הנפקות אג"ח ב</t>
  </si>
  <si>
    <t xml:space="preserve">1091164 </t>
  </si>
  <si>
    <t>'מנפיקים-חב' להנפק. בנק דסקונט א</t>
  </si>
  <si>
    <t xml:space="preserve">7480015 </t>
  </si>
  <si>
    <t xml:space="preserve">520029935 </t>
  </si>
  <si>
    <t>דיסקונט מנפיקים הת ב</t>
  </si>
  <si>
    <t xml:space="preserve">7480023 </t>
  </si>
  <si>
    <t>דיסקונט מנפיקים ד .זפ 2022.10.30</t>
  </si>
  <si>
    <t xml:space="preserve">7480049 </t>
  </si>
  <si>
    <t>הפניקס הון התח א</t>
  </si>
  <si>
    <t xml:space="preserve">1115104 </t>
  </si>
  <si>
    <t xml:space="preserve">514290345 </t>
  </si>
  <si>
    <t>ביטוח</t>
  </si>
  <si>
    <t>'הראל ביטוח מימון אג"ח א</t>
  </si>
  <si>
    <t xml:space="preserve">1099738 </t>
  </si>
  <si>
    <t xml:space="preserve">520004078 </t>
  </si>
  <si>
    <t>וילאר אגח ד</t>
  </si>
  <si>
    <t xml:space="preserve">4160099 </t>
  </si>
  <si>
    <t xml:space="preserve">520038910 </t>
  </si>
  <si>
    <t>כללביט מימון אגח א' ז"פ 2021.6.1</t>
  </si>
  <si>
    <t xml:space="preserve">1097138 </t>
  </si>
  <si>
    <t xml:space="preserve">513754069 </t>
  </si>
  <si>
    <t>לאומי ש"ה נד 200</t>
  </si>
  <si>
    <t xml:space="preserve">6040141 </t>
  </si>
  <si>
    <t>לאומי שה נדחה 300</t>
  </si>
  <si>
    <t xml:space="preserve">6040257 </t>
  </si>
  <si>
    <t>פועלים הנפקות שה נד 1</t>
  </si>
  <si>
    <t xml:space="preserve">1940444 </t>
  </si>
  <si>
    <t>שטראוס אג"ח 2</t>
  </si>
  <si>
    <t xml:space="preserve">7460140 </t>
  </si>
  <si>
    <t xml:space="preserve">520003781 </t>
  </si>
  <si>
    <t>מזון</t>
  </si>
  <si>
    <t>Aa2</t>
  </si>
  <si>
    <t>ריט 1 אגח ג</t>
  </si>
  <si>
    <t xml:space="preserve">1120021 </t>
  </si>
  <si>
    <t xml:space="preserve">513821488 </t>
  </si>
  <si>
    <t>. ריט 1 אגח א</t>
  </si>
  <si>
    <t xml:space="preserve">1106657 </t>
  </si>
  <si>
    <t>אגוד הנפקות אגח ט</t>
  </si>
  <si>
    <t xml:space="preserve">1139492 </t>
  </si>
  <si>
    <t xml:space="preserve">513668277 </t>
  </si>
  <si>
    <t>Aa3</t>
  </si>
  <si>
    <t>אגוד הנפ אגח ו</t>
  </si>
  <si>
    <t xml:space="preserve">1126762 </t>
  </si>
  <si>
    <t>אדמה אגח ב</t>
  </si>
  <si>
    <t xml:space="preserve">1110915 </t>
  </si>
  <si>
    <t xml:space="preserve">520043605 </t>
  </si>
  <si>
    <t>כימיה גומי ופלסטיק</t>
  </si>
  <si>
    <t>אלוני חץ אגח ח</t>
  </si>
  <si>
    <t xml:space="preserve">3900271 </t>
  </si>
  <si>
    <t xml:space="preserve">520038506 </t>
  </si>
  <si>
    <t>אלוני חץ אג"ח ו</t>
  </si>
  <si>
    <t xml:space="preserve">3900206 </t>
  </si>
  <si>
    <t>אמות אגח ב</t>
  </si>
  <si>
    <t xml:space="preserve">1126630 </t>
  </si>
  <si>
    <t xml:space="preserve">520026683 </t>
  </si>
  <si>
    <t>אמות אגח ג</t>
  </si>
  <si>
    <t xml:space="preserve">1117357 </t>
  </si>
  <si>
    <t>אמות אג"ח א'</t>
  </si>
  <si>
    <t xml:space="preserve">1097385 </t>
  </si>
  <si>
    <t>בראק קפיטל אן וי אגח א</t>
  </si>
  <si>
    <t xml:space="preserve">1122860 </t>
  </si>
  <si>
    <t xml:space="preserve">34250659 </t>
  </si>
  <si>
    <t>גב ים אגח ה'</t>
  </si>
  <si>
    <t xml:space="preserve">7590110 </t>
  </si>
  <si>
    <t xml:space="preserve">520001736 </t>
  </si>
  <si>
    <t>גזית גלוב אגח יא</t>
  </si>
  <si>
    <t xml:space="preserve">1260546 </t>
  </si>
  <si>
    <t xml:space="preserve">520033234 </t>
  </si>
  <si>
    <t>גזית גלוב אגח ט</t>
  </si>
  <si>
    <t xml:space="preserve">1260462 </t>
  </si>
  <si>
    <t>גזית גלוב אג"ח 3</t>
  </si>
  <si>
    <t xml:space="preserve">1260306 </t>
  </si>
  <si>
    <t>גזית גלוב אג"ח ד'</t>
  </si>
  <si>
    <t xml:space="preserve">1260397 </t>
  </si>
  <si>
    <t xml:space="preserve">1119825 </t>
  </si>
  <si>
    <t xml:space="preserve">513704304 </t>
  </si>
  <si>
    <t xml:space="preserve">1095066 </t>
  </si>
  <si>
    <t>פניקס אגח 2</t>
  </si>
  <si>
    <t xml:space="preserve">7670177 </t>
  </si>
  <si>
    <t xml:space="preserve">520017450 </t>
  </si>
  <si>
    <t>פניקס הון אג ב</t>
  </si>
  <si>
    <t xml:space="preserve">1120799 </t>
  </si>
  <si>
    <t>הראל הנפקות אגח ד</t>
  </si>
  <si>
    <t xml:space="preserve">1119213 </t>
  </si>
  <si>
    <t>הראל הנפקות אגח ו</t>
  </si>
  <si>
    <t xml:space="preserve">1126069 </t>
  </si>
  <si>
    <t>הראל הנפקות אגח ז</t>
  </si>
  <si>
    <t xml:space="preserve">1126077 </t>
  </si>
  <si>
    <t>הראל הנפקות אגח ה</t>
  </si>
  <si>
    <t xml:space="preserve">1119221 </t>
  </si>
  <si>
    <t>הראל הנפקות אגח י</t>
  </si>
  <si>
    <t xml:space="preserve">1134048 </t>
  </si>
  <si>
    <t xml:space="preserve">513834200 </t>
  </si>
  <si>
    <t>הראל הנפקות אגח ט</t>
  </si>
  <si>
    <t xml:space="preserve">1134030 </t>
  </si>
  <si>
    <t>כללביט אגח ז</t>
  </si>
  <si>
    <t xml:space="preserve">1132950 </t>
  </si>
  <si>
    <t>כללביט אגח ט</t>
  </si>
  <si>
    <t xml:space="preserve">1136050 </t>
  </si>
  <si>
    <t>כללביט אגח ג</t>
  </si>
  <si>
    <t xml:space="preserve">1120120 </t>
  </si>
  <si>
    <t>מליסרון אגח יא</t>
  </si>
  <si>
    <t xml:space="preserve">3230208 </t>
  </si>
  <si>
    <t xml:space="preserve">520037789 </t>
  </si>
  <si>
    <t>מליסרון אגח ו</t>
  </si>
  <si>
    <t xml:space="preserve">3230125 </t>
  </si>
  <si>
    <t>מליסרון אגח ד</t>
  </si>
  <si>
    <t xml:space="preserve">3230083 </t>
  </si>
  <si>
    <t>מליסרון אגח יג</t>
  </si>
  <si>
    <t xml:space="preserve">3230224 </t>
  </si>
  <si>
    <t>מליסרון אגח ה</t>
  </si>
  <si>
    <t xml:space="preserve">3230091 </t>
  </si>
  <si>
    <t>מנורה גיוס הון א' 2022 %4.05</t>
  </si>
  <si>
    <t xml:space="preserve">1103670 </t>
  </si>
  <si>
    <t xml:space="preserve">513937714 </t>
  </si>
  <si>
    <t>שונות</t>
  </si>
  <si>
    <t>מנורה מב אגח א</t>
  </si>
  <si>
    <t xml:space="preserve">5660048 </t>
  </si>
  <si>
    <t xml:space="preserve">520007469 </t>
  </si>
  <si>
    <t>פז נפט אגח ו</t>
  </si>
  <si>
    <t xml:space="preserve">1139542 </t>
  </si>
  <si>
    <t xml:space="preserve">510216054 </t>
  </si>
  <si>
    <t>אנרגיה</t>
  </si>
  <si>
    <t>אגוד הנפקות התח יט</t>
  </si>
  <si>
    <t xml:space="preserve">1124080 </t>
  </si>
  <si>
    <t>A1</t>
  </si>
  <si>
    <t>ביג אגח ה</t>
  </si>
  <si>
    <t xml:space="preserve">1129279 </t>
  </si>
  <si>
    <t xml:space="preserve">513623314 </t>
  </si>
  <si>
    <t>ביג אגח ג</t>
  </si>
  <si>
    <t xml:space="preserve">1106947 </t>
  </si>
  <si>
    <t>ביג אגח ח</t>
  </si>
  <si>
    <t xml:space="preserve">1138924 </t>
  </si>
  <si>
    <t>ביג אגח ט</t>
  </si>
  <si>
    <t xml:space="preserve">1141050 </t>
  </si>
  <si>
    <t>דיסקונט שה א</t>
  </si>
  <si>
    <t xml:space="preserve">7480098 </t>
  </si>
  <si>
    <t>A+</t>
  </si>
  <si>
    <t>הוט- אגח א</t>
  </si>
  <si>
    <t xml:space="preserve">1123256 </t>
  </si>
  <si>
    <t xml:space="preserve">520040072 </t>
  </si>
  <si>
    <t>פניקס אגח 1</t>
  </si>
  <si>
    <t xml:space="preserve">7670102 </t>
  </si>
  <si>
    <t>ירושלים הנפקות אגח ט</t>
  </si>
  <si>
    <t xml:space="preserve">1127422 </t>
  </si>
  <si>
    <t xml:space="preserve">513682146 </t>
  </si>
  <si>
    <t>ישרס אגח יג</t>
  </si>
  <si>
    <t xml:space="preserve">6130181 </t>
  </si>
  <si>
    <t xml:space="preserve">520017807 </t>
  </si>
  <si>
    <t>מזרחי טפחות אגח א'</t>
  </si>
  <si>
    <t xml:space="preserve">6950083 </t>
  </si>
  <si>
    <t xml:space="preserve">520000522 </t>
  </si>
  <si>
    <t>מיטב דש אגח ג</t>
  </si>
  <si>
    <t xml:space="preserve">1121763 </t>
  </si>
  <si>
    <t xml:space="preserve">520043795 </t>
  </si>
  <si>
    <t>שרותים פיננסיים</t>
  </si>
  <si>
    <t>נורסטאר אג"ח ט</t>
  </si>
  <si>
    <t xml:space="preserve">7230303 </t>
  </si>
  <si>
    <t xml:space="preserve">723 </t>
  </si>
  <si>
    <t>נכסים ובנין אגח ו</t>
  </si>
  <si>
    <t xml:space="preserve">6990188 </t>
  </si>
  <si>
    <t xml:space="preserve">520025438 </t>
  </si>
  <si>
    <t>סלקום אגח ח</t>
  </si>
  <si>
    <t xml:space="preserve">1132828 </t>
  </si>
  <si>
    <t xml:space="preserve">511930125 </t>
  </si>
  <si>
    <t>סלקום אגח ו</t>
  </si>
  <si>
    <t xml:space="preserve">1125996 </t>
  </si>
  <si>
    <t>. סלקום אגח ד</t>
  </si>
  <si>
    <t xml:space="preserve">1107333 </t>
  </si>
  <si>
    <t>פרטנר אגח ג</t>
  </si>
  <si>
    <t xml:space="preserve">1118827 </t>
  </si>
  <si>
    <t xml:space="preserve">520044314 </t>
  </si>
  <si>
    <t>רבוע נדלן אגח ה</t>
  </si>
  <si>
    <t xml:space="preserve">1130467 </t>
  </si>
  <si>
    <t xml:space="preserve">513765859 </t>
  </si>
  <si>
    <t>רבוע כחול נדלן אגח ג</t>
  </si>
  <si>
    <t xml:space="preserve">1115724 </t>
  </si>
  <si>
    <t>F רבוע נלן אגח</t>
  </si>
  <si>
    <t xml:space="preserve">1119999 </t>
  </si>
  <si>
    <t>שופרסל אגח ד</t>
  </si>
  <si>
    <t xml:space="preserve">7770191 </t>
  </si>
  <si>
    <t xml:space="preserve">520022732 </t>
  </si>
  <si>
    <t>מסחר</t>
  </si>
  <si>
    <t>שופרסל אגח ו</t>
  </si>
  <si>
    <t xml:space="preserve">7770217 </t>
  </si>
  <si>
    <t>שלמה החז אגח טז</t>
  </si>
  <si>
    <t xml:space="preserve">1410281 </t>
  </si>
  <si>
    <t xml:space="preserve">520034372 </t>
  </si>
  <si>
    <t>שרותים</t>
  </si>
  <si>
    <t>אלרוב נדלן אגח ג</t>
  </si>
  <si>
    <t xml:space="preserve">3870102 </t>
  </si>
  <si>
    <t xml:space="preserve">520038894 </t>
  </si>
  <si>
    <t>A2</t>
  </si>
  <si>
    <t>אלרוב נדלן אגח ד</t>
  </si>
  <si>
    <t xml:space="preserve">3870128 </t>
  </si>
  <si>
    <t>אלרוב נדלן אגח ב</t>
  </si>
  <si>
    <t xml:space="preserve">3870094 </t>
  </si>
  <si>
    <t>אפריקה מג אגח ב</t>
  </si>
  <si>
    <t xml:space="preserve">1126093 </t>
  </si>
  <si>
    <t xml:space="preserve">520034760 </t>
  </si>
  <si>
    <t>אשטרום נכסים אגח 8</t>
  </si>
  <si>
    <t xml:space="preserve">2510162 </t>
  </si>
  <si>
    <t xml:space="preserve">520036617 </t>
  </si>
  <si>
    <t>A</t>
  </si>
  <si>
    <t>אשטרום נכסים אגח 7</t>
  </si>
  <si>
    <t xml:space="preserve">2510139 </t>
  </si>
  <si>
    <t>דלק קבוצה אגח יח</t>
  </si>
  <si>
    <t xml:space="preserve">1115823 </t>
  </si>
  <si>
    <t xml:space="preserve">520044322 </t>
  </si>
  <si>
    <t>השקעה ואחזקות</t>
  </si>
  <si>
    <t>דלק קב אגח יג'</t>
  </si>
  <si>
    <t xml:space="preserve">1105543 </t>
  </si>
  <si>
    <t>חברה לישראל אגח 7</t>
  </si>
  <si>
    <t xml:space="preserve">5760160 </t>
  </si>
  <si>
    <t xml:space="preserve">520028010 </t>
  </si>
  <si>
    <t>ישפרו אג"ח ב' ז"פ 2021.1.4</t>
  </si>
  <si>
    <t xml:space="preserve">7430069 </t>
  </si>
  <si>
    <t xml:space="preserve">520029208 </t>
  </si>
  <si>
    <t>נכסים ובנין אגח ג'</t>
  </si>
  <si>
    <t xml:space="preserve">6990139 </t>
  </si>
  <si>
    <t>נכסים ובנין אגח ד</t>
  </si>
  <si>
    <t xml:space="preserve">6990154 </t>
  </si>
  <si>
    <t>קרדן רכב אגח ט</t>
  </si>
  <si>
    <t xml:space="preserve">4590162 </t>
  </si>
  <si>
    <t xml:space="preserve">520039249 </t>
  </si>
  <si>
    <t>שכון ובינוי אגח 8</t>
  </si>
  <si>
    <t xml:space="preserve">1135888 </t>
  </si>
  <si>
    <t xml:space="preserve">520036104 </t>
  </si>
  <si>
    <t>שכון ובי אגח 6</t>
  </si>
  <si>
    <t xml:space="preserve">1129733 </t>
  </si>
  <si>
    <t>שכון ובי אגח 4</t>
  </si>
  <si>
    <t xml:space="preserve">1117910 </t>
  </si>
  <si>
    <t>שלמה החז אגח יד</t>
  </si>
  <si>
    <t xml:space="preserve">1410265 </t>
  </si>
  <si>
    <t>אלבר אגח טז</t>
  </si>
  <si>
    <t xml:space="preserve">1139823 </t>
  </si>
  <si>
    <t xml:space="preserve">512025891 </t>
  </si>
  <si>
    <t>מסחר ושרותים</t>
  </si>
  <si>
    <t>A3</t>
  </si>
  <si>
    <t>אלבר אגח יג</t>
  </si>
  <si>
    <t xml:space="preserve">1127588 </t>
  </si>
  <si>
    <t>אפריקה נכסים אגח ז</t>
  </si>
  <si>
    <t xml:space="preserve">1132232 </t>
  </si>
  <si>
    <t xml:space="preserve">510560188 </t>
  </si>
  <si>
    <t>אפריקה נכסים אגח ו</t>
  </si>
  <si>
    <t xml:space="preserve">1129550 </t>
  </si>
  <si>
    <t>מבני תעשיה אגח יז</t>
  </si>
  <si>
    <t xml:space="preserve">2260446 </t>
  </si>
  <si>
    <t xml:space="preserve">520024126 </t>
  </si>
  <si>
    <t>A-</t>
  </si>
  <si>
    <t>דיסקונט השק אגח 1</t>
  </si>
  <si>
    <t xml:space="preserve">6390207 </t>
  </si>
  <si>
    <t xml:space="preserve">520023896 </t>
  </si>
  <si>
    <t>BBB</t>
  </si>
  <si>
    <t>אי.די.בי פת אגח ט</t>
  </si>
  <si>
    <t xml:space="preserve">7980154 </t>
  </si>
  <si>
    <t xml:space="preserve">520032285 </t>
  </si>
  <si>
    <t>BB</t>
  </si>
  <si>
    <t>'אי.די.בי. חב' לפתוח אג"ח ז</t>
  </si>
  <si>
    <t xml:space="preserve">7980121 </t>
  </si>
  <si>
    <t>אלביט הד אגח ח</t>
  </si>
  <si>
    <t xml:space="preserve">1131267 </t>
  </si>
  <si>
    <t xml:space="preserve">520043035 </t>
  </si>
  <si>
    <t>אלביט הד אגח ט</t>
  </si>
  <si>
    <t xml:space="preserve">1131275 </t>
  </si>
  <si>
    <t>דלק אנרגיה אגחה</t>
  </si>
  <si>
    <t xml:space="preserve">5650114 </t>
  </si>
  <si>
    <t xml:space="preserve">520032681 </t>
  </si>
  <si>
    <t>חיפושי נפט וגז</t>
  </si>
  <si>
    <t>מזרחי טפחות הנפקות 40</t>
  </si>
  <si>
    <t xml:space="preserve">2310167 </t>
  </si>
  <si>
    <t>מזרחי טפחות הנפקות 41</t>
  </si>
  <si>
    <t xml:space="preserve">2310175 </t>
  </si>
  <si>
    <t>פועלים הנ אג30</t>
  </si>
  <si>
    <t xml:space="preserve">1940493 </t>
  </si>
  <si>
    <t>פועלים הנ אג29</t>
  </si>
  <si>
    <t xml:space="preserve">1940485 </t>
  </si>
  <si>
    <t>אלביט מערכות אגח א</t>
  </si>
  <si>
    <t xml:space="preserve">1119635 </t>
  </si>
  <si>
    <t xml:space="preserve">520043027 </t>
  </si>
  <si>
    <t>Capital Goods</t>
  </si>
  <si>
    <t>לאומי התחייבות נדחה יג</t>
  </si>
  <si>
    <t xml:space="preserve">6040281 </t>
  </si>
  <si>
    <t>מרכנתיל הנפקות אגח ב</t>
  </si>
  <si>
    <t xml:space="preserve">1138205 </t>
  </si>
  <si>
    <t xml:space="preserve">513686154 </t>
  </si>
  <si>
    <t>פועלים הנפקות הת יג</t>
  </si>
  <si>
    <t xml:space="preserve">1940436 </t>
  </si>
  <si>
    <t>פועלים הנ הת  יא</t>
  </si>
  <si>
    <t xml:space="preserve">1940410 </t>
  </si>
  <si>
    <t>בזק אגח 7</t>
  </si>
  <si>
    <t xml:space="preserve">2300150 </t>
  </si>
  <si>
    <t>בזק אגח 9</t>
  </si>
  <si>
    <t xml:space="preserve">2300176 </t>
  </si>
  <si>
    <t>דיסקונט מנ הת ט</t>
  </si>
  <si>
    <t xml:space="preserve">7480106 </t>
  </si>
  <si>
    <t>'דיסקונט מנפיקים הת. ה</t>
  </si>
  <si>
    <t xml:space="preserve">7480031 </t>
  </si>
  <si>
    <t>וילאר אגח ז</t>
  </si>
  <si>
    <t xml:space="preserve">4160149 </t>
  </si>
  <si>
    <t>חברת חשמל אגח 26</t>
  </si>
  <si>
    <t xml:space="preserve">6000202 </t>
  </si>
  <si>
    <t xml:space="preserve">520000472 </t>
  </si>
  <si>
    <t>כיל אגח ה</t>
  </si>
  <si>
    <t xml:space="preserve">2810299 </t>
  </si>
  <si>
    <t xml:space="preserve">520027830 </t>
  </si>
  <si>
    <t>לאומי שה נדחה 301</t>
  </si>
  <si>
    <t xml:space="preserve">6040265 </t>
  </si>
  <si>
    <t>תעש אוירית אגח ג</t>
  </si>
  <si>
    <t xml:space="preserve">1127547 </t>
  </si>
  <si>
    <t xml:space="preserve">520027194 </t>
  </si>
  <si>
    <t>ביטחוניות</t>
  </si>
  <si>
    <t>אגוד הנפ אגח ח</t>
  </si>
  <si>
    <t xml:space="preserve">1133503 </t>
  </si>
  <si>
    <t>אלוני חץ אגח ט</t>
  </si>
  <si>
    <t xml:space="preserve">3900354 </t>
  </si>
  <si>
    <t>בי קומיונק אגחג</t>
  </si>
  <si>
    <t xml:space="preserve">1139203 </t>
  </si>
  <si>
    <t xml:space="preserve">512832742 </t>
  </si>
  <si>
    <t>בי קומיו אגח ב</t>
  </si>
  <si>
    <t xml:space="preserve">1120872 </t>
  </si>
  <si>
    <t>גב ים אגח ז</t>
  </si>
  <si>
    <t xml:space="preserve">7590144 </t>
  </si>
  <si>
    <t>גזית גלוב אגח ה'</t>
  </si>
  <si>
    <t xml:space="preserve">1260421 </t>
  </si>
  <si>
    <t>דה זראסאי אגח ג</t>
  </si>
  <si>
    <t xml:space="preserve">1137975 </t>
  </si>
  <si>
    <t xml:space="preserve">1744984 </t>
  </si>
  <si>
    <t>דה זראסאי אגח ב</t>
  </si>
  <si>
    <t xml:space="preserve">1131028 </t>
  </si>
  <si>
    <t>פניקס הון אג ג</t>
  </si>
  <si>
    <t xml:space="preserve">1120807 </t>
  </si>
  <si>
    <t>פניקס הון אגח ו</t>
  </si>
  <si>
    <t xml:space="preserve">1136696 </t>
  </si>
  <si>
    <t>פניקס הון אגח ח</t>
  </si>
  <si>
    <t xml:space="preserve">1139815 </t>
  </si>
  <si>
    <t>הראל הנפ אגח יא</t>
  </si>
  <si>
    <t xml:space="preserve">1136316 </t>
  </si>
  <si>
    <t>כללביט אגח י</t>
  </si>
  <si>
    <t xml:space="preserve">1136068 </t>
  </si>
  <si>
    <t>כללביט אגח ח</t>
  </si>
  <si>
    <t xml:space="preserve">1132968 </t>
  </si>
  <si>
    <t>מגדל הון אגח ה</t>
  </si>
  <si>
    <t xml:space="preserve">1139286 </t>
  </si>
  <si>
    <t xml:space="preserve">520039371 </t>
  </si>
  <si>
    <t>'מגדל הון אגח ג</t>
  </si>
  <si>
    <t xml:space="preserve">1135862 </t>
  </si>
  <si>
    <t>מנורה הון התחייבות ד</t>
  </si>
  <si>
    <t xml:space="preserve">1135920 </t>
  </si>
  <si>
    <t>מנורה מבטחים אגח ג</t>
  </si>
  <si>
    <t xml:space="preserve">5660063 </t>
  </si>
  <si>
    <t>פז נפט אגח ג</t>
  </si>
  <si>
    <t xml:space="preserve">1114073 </t>
  </si>
  <si>
    <t>קרסו אגח א</t>
  </si>
  <si>
    <t xml:space="preserve">1136464 </t>
  </si>
  <si>
    <t xml:space="preserve">514065283 </t>
  </si>
  <si>
    <t>אלקטרה אגח ד</t>
  </si>
  <si>
    <t xml:space="preserve">7390149 </t>
  </si>
  <si>
    <t xml:space="preserve">520028911 </t>
  </si>
  <si>
    <t>הוט אגח ב</t>
  </si>
  <si>
    <t xml:space="preserve">1123264 </t>
  </si>
  <si>
    <t>טאואר אגח ז</t>
  </si>
  <si>
    <t xml:space="preserve">1138494 </t>
  </si>
  <si>
    <t xml:space="preserve">520041997 </t>
  </si>
  <si>
    <t>תעשיה - אלקטרוניקה</t>
  </si>
  <si>
    <t>טמפו משק אגח א</t>
  </si>
  <si>
    <t xml:space="preserve">1118306 </t>
  </si>
  <si>
    <t xml:space="preserve">513682625 </t>
  </si>
  <si>
    <t>ישרוטל אגח א</t>
  </si>
  <si>
    <t xml:space="preserve">1139419 </t>
  </si>
  <si>
    <t xml:space="preserve">520042482 </t>
  </si>
  <si>
    <t>לייטסטון אגח א</t>
  </si>
  <si>
    <t xml:space="preserve">1133891 </t>
  </si>
  <si>
    <t xml:space="preserve">1838682 </t>
  </si>
  <si>
    <t>ממן אגח ב</t>
  </si>
  <si>
    <t xml:space="preserve">2380046 </t>
  </si>
  <si>
    <t xml:space="preserve">520036435 </t>
  </si>
  <si>
    <t>נורסטאר החזקות אג"ח ח ז"פ 30.6.2019</t>
  </si>
  <si>
    <t xml:space="preserve">7230295 </t>
  </si>
  <si>
    <t>נכסים ובנין אגח ז</t>
  </si>
  <si>
    <t xml:space="preserve">6990196 </t>
  </si>
  <si>
    <t>נמקו</t>
  </si>
  <si>
    <t xml:space="preserve">1139575 </t>
  </si>
  <si>
    <t xml:space="preserve">1665 </t>
  </si>
  <si>
    <t>סלקום אגח יא</t>
  </si>
  <si>
    <t xml:space="preserve">1139252 </t>
  </si>
  <si>
    <t>סלקום אגח ט</t>
  </si>
  <si>
    <t xml:space="preserve">1132836 </t>
  </si>
  <si>
    <t>פרטנר אגח ד</t>
  </si>
  <si>
    <t xml:space="preserve">1118835 </t>
  </si>
  <si>
    <t>פרטנר אגח ה</t>
  </si>
  <si>
    <t xml:space="preserve">1118843 </t>
  </si>
  <si>
    <t>פתאל אגח א</t>
  </si>
  <si>
    <t xml:space="preserve">1137512 </t>
  </si>
  <si>
    <t xml:space="preserve">515328250 </t>
  </si>
  <si>
    <t>רילייטד אגח א</t>
  </si>
  <si>
    <t xml:space="preserve">1134923 </t>
  </si>
  <si>
    <t xml:space="preserve">1638 </t>
  </si>
  <si>
    <t>שופרסל אגח ה</t>
  </si>
  <si>
    <t xml:space="preserve">7770209 </t>
  </si>
  <si>
    <t>שפיר הנדסה אגח א</t>
  </si>
  <si>
    <t xml:space="preserve">1136134 </t>
  </si>
  <si>
    <t xml:space="preserve">514892801 </t>
  </si>
  <si>
    <t>מתכת ומוצרי בניה</t>
  </si>
  <si>
    <t>אבגול אגח ב</t>
  </si>
  <si>
    <t xml:space="preserve">1126317 </t>
  </si>
  <si>
    <t xml:space="preserve">510119068 </t>
  </si>
  <si>
    <t>עץ נייר ודפוס</t>
  </si>
  <si>
    <t>אול-יר אגח ג</t>
  </si>
  <si>
    <t xml:space="preserve">1140136 </t>
  </si>
  <si>
    <t xml:space="preserve">1841580 </t>
  </si>
  <si>
    <t>אפריקה מגורים אגח ג</t>
  </si>
  <si>
    <t xml:space="preserve">1135698 </t>
  </si>
  <si>
    <t>אשטרום נכסים אגח 9</t>
  </si>
  <si>
    <t xml:space="preserve">2510170 </t>
  </si>
  <si>
    <t>אשטרום קב אגח ב</t>
  </si>
  <si>
    <t xml:space="preserve">1132331 </t>
  </si>
  <si>
    <t xml:space="preserve">510381601 </t>
  </si>
  <si>
    <t>דלק קב אגח לא</t>
  </si>
  <si>
    <t xml:space="preserve">1134790 </t>
  </si>
  <si>
    <t>דלק קבוצה אגח יד</t>
  </si>
  <si>
    <t xml:space="preserve">1115062 </t>
  </si>
  <si>
    <t>דמרי אגח ו</t>
  </si>
  <si>
    <t xml:space="preserve">1136936 </t>
  </si>
  <si>
    <t xml:space="preserve">511399388 </t>
  </si>
  <si>
    <t>דמרי אגח ד</t>
  </si>
  <si>
    <t xml:space="preserve">1129667 </t>
  </si>
  <si>
    <t>חברה לישראל אגח 9</t>
  </si>
  <si>
    <t xml:space="preserve">5760202 </t>
  </si>
  <si>
    <t>חברה לישראל אגח 10</t>
  </si>
  <si>
    <t xml:space="preserve">5760236 </t>
  </si>
  <si>
    <t>לוינשט נכסים אגח א</t>
  </si>
  <si>
    <t xml:space="preserve">1119098 </t>
  </si>
  <si>
    <t xml:space="preserve">511134298 </t>
  </si>
  <si>
    <t>מגדלי התיכון אגח ב</t>
  </si>
  <si>
    <t xml:space="preserve">1136803 </t>
  </si>
  <si>
    <t xml:space="preserve">512719485 </t>
  </si>
  <si>
    <t>מגה אור אגח ה</t>
  </si>
  <si>
    <t xml:space="preserve">1132687 </t>
  </si>
  <si>
    <t xml:space="preserve">513257873 </t>
  </si>
  <si>
    <t>ספנסר אגח א</t>
  </si>
  <si>
    <t xml:space="preserve">1133800 </t>
  </si>
  <si>
    <t xml:space="preserve">1838863 </t>
  </si>
  <si>
    <t>נאוי אגח ג</t>
  </si>
  <si>
    <t xml:space="preserve">2080174 </t>
  </si>
  <si>
    <t xml:space="preserve">520036070 </t>
  </si>
  <si>
    <t>קופרליין אגח א</t>
  </si>
  <si>
    <t xml:space="preserve">1136589 </t>
  </si>
  <si>
    <t xml:space="preserve">1865427 </t>
  </si>
  <si>
    <t>קרדן רכב אגח ח</t>
  </si>
  <si>
    <t xml:space="preserve">4590147 </t>
  </si>
  <si>
    <t>שלמה החזקות אגח טו</t>
  </si>
  <si>
    <t xml:space="preserve">1410273 </t>
  </si>
  <si>
    <t>אלבר אגח טו</t>
  </si>
  <si>
    <t xml:space="preserve">1138536 </t>
  </si>
  <si>
    <t>אלבר אגח יד</t>
  </si>
  <si>
    <t xml:space="preserve">1132562 </t>
  </si>
  <si>
    <t>בזן אגח ה</t>
  </si>
  <si>
    <t xml:space="preserve">2590388 </t>
  </si>
  <si>
    <t xml:space="preserve">520036658 </t>
  </si>
  <si>
    <t>קליין אגח א</t>
  </si>
  <si>
    <t xml:space="preserve">1136977 </t>
  </si>
  <si>
    <t xml:space="preserve">1658 </t>
  </si>
  <si>
    <t>אלדן תחבורה אגח א</t>
  </si>
  <si>
    <t xml:space="preserve">1134840 </t>
  </si>
  <si>
    <t xml:space="preserve">510454333 </t>
  </si>
  <si>
    <t>Baa1</t>
  </si>
  <si>
    <t>אלדן תחבורה אגח ב</t>
  </si>
  <si>
    <t xml:space="preserve">1138254 </t>
  </si>
  <si>
    <t xml:space="preserve">1140912 </t>
  </si>
  <si>
    <t>אבגול אגח ד</t>
  </si>
  <si>
    <t xml:space="preserve">1140417 </t>
  </si>
  <si>
    <t>חברה לישראל אגח 11</t>
  </si>
  <si>
    <t xml:space="preserve">5760244 </t>
  </si>
  <si>
    <t>סה"כ צמודות למדד אחר</t>
  </si>
  <si>
    <t>TEVA 2.8 07/23</t>
  </si>
  <si>
    <t xml:space="preserve">US88167AAD37 </t>
  </si>
  <si>
    <t>אחר</t>
  </si>
  <si>
    <t>בלומברג</t>
  </si>
  <si>
    <t xml:space="preserve">98861 </t>
  </si>
  <si>
    <t>Pharmaceuticals Biotechnology &amp; Life Sciences</t>
  </si>
  <si>
    <t>Baa2</t>
  </si>
  <si>
    <t>MOODIES</t>
  </si>
  <si>
    <t xml:space="preserve">60410537 </t>
  </si>
  <si>
    <t>DEVTAM 4.435 12/30/20</t>
  </si>
  <si>
    <t xml:space="preserve">IL0011321663 </t>
  </si>
  <si>
    <t xml:space="preserve">99493 </t>
  </si>
  <si>
    <t>Energy</t>
  </si>
  <si>
    <t>Baa3</t>
  </si>
  <si>
    <t xml:space="preserve">60615036 </t>
  </si>
  <si>
    <t>DEVTAM 5.412 12/30/25</t>
  </si>
  <si>
    <t xml:space="preserve">IL0011321820 </t>
  </si>
  <si>
    <t xml:space="preserve">97709 </t>
  </si>
  <si>
    <t xml:space="preserve">60615002 </t>
  </si>
  <si>
    <t>ICL 4 1/2 12/02/24</t>
  </si>
  <si>
    <t xml:space="preserve">IL0028102734 </t>
  </si>
  <si>
    <t>BBB-</t>
  </si>
  <si>
    <t xml:space="preserve">60373982 </t>
  </si>
  <si>
    <t>IFC 7.8 06/03/19</t>
  </si>
  <si>
    <t xml:space="preserve">US45950VCV62 </t>
  </si>
  <si>
    <t xml:space="preserve">98542 </t>
  </si>
  <si>
    <t>Multi-National</t>
  </si>
  <si>
    <t>Aaa</t>
  </si>
  <si>
    <t xml:space="preserve">60359080 </t>
  </si>
  <si>
    <t>DBSSP 3 5/8 09/21/22</t>
  </si>
  <si>
    <t xml:space="preserve">US24023DAC83 </t>
  </si>
  <si>
    <t xml:space="preserve">1 </t>
  </si>
  <si>
    <t>Banks</t>
  </si>
  <si>
    <t xml:space="preserve">60296167 </t>
  </si>
  <si>
    <t>CHGRID 2 3/4 05/07/19</t>
  </si>
  <si>
    <t xml:space="preserve">USG8449WAB03 </t>
  </si>
  <si>
    <t>HKSE</t>
  </si>
  <si>
    <t xml:space="preserve">97807 </t>
  </si>
  <si>
    <t>Utilities</t>
  </si>
  <si>
    <t xml:space="preserve">60356888 </t>
  </si>
  <si>
    <t>GE 6 3/8 11/15/67</t>
  </si>
  <si>
    <t xml:space="preserve">US36830GAA22 </t>
  </si>
  <si>
    <t>DAX</t>
  </si>
  <si>
    <t xml:space="preserve">99801 </t>
  </si>
  <si>
    <t xml:space="preserve">60239753 </t>
  </si>
  <si>
    <t>TENCNT 3 3/8 03/05/18</t>
  </si>
  <si>
    <t xml:space="preserve">USG87572AD85 </t>
  </si>
  <si>
    <t xml:space="preserve">98225 </t>
  </si>
  <si>
    <t>Software &amp; Services</t>
  </si>
  <si>
    <t xml:space="preserve">60309069 </t>
  </si>
  <si>
    <t>TENCNT 3.375 19</t>
  </si>
  <si>
    <t xml:space="preserve">US88032XAB01 </t>
  </si>
  <si>
    <t xml:space="preserve">60356516 </t>
  </si>
  <si>
    <t>AMXLM6.45 12/22</t>
  </si>
  <si>
    <t xml:space="preserve">XS0860706935 </t>
  </si>
  <si>
    <t xml:space="preserve">98335 </t>
  </si>
  <si>
    <t>Telecommunication Services</t>
  </si>
  <si>
    <t xml:space="preserve">60347085 </t>
  </si>
  <si>
    <t>ABIBB 3.3 02/23</t>
  </si>
  <si>
    <t xml:space="preserve">US035242AL09 </t>
  </si>
  <si>
    <t xml:space="preserve">98110 </t>
  </si>
  <si>
    <t>Food Beverage &amp; Tobacco</t>
  </si>
  <si>
    <t xml:space="preserve">60399714 </t>
  </si>
  <si>
    <t>BIDU 2 3/4 06/09/19</t>
  </si>
  <si>
    <t xml:space="preserve">US056752AD07 </t>
  </si>
  <si>
    <t xml:space="preserve">99557 </t>
  </si>
  <si>
    <t xml:space="preserve">60368065 </t>
  </si>
  <si>
    <t>BAC 5 5/8 07/01/20</t>
  </si>
  <si>
    <t xml:space="preserve">US06051GEC96 </t>
  </si>
  <si>
    <t>NYSE</t>
  </si>
  <si>
    <t xml:space="preserve">99204 </t>
  </si>
  <si>
    <t xml:space="preserve">60247269 </t>
  </si>
  <si>
    <t>FRIPRO 8 1/4 04/21/22</t>
  </si>
  <si>
    <t xml:space="preserve">XS0620022128 </t>
  </si>
  <si>
    <t>LSE</t>
  </si>
  <si>
    <t xml:space="preserve">97181 </t>
  </si>
  <si>
    <t>Insurance</t>
  </si>
  <si>
    <t xml:space="preserve">60322989 </t>
  </si>
  <si>
    <t>HSBC 5 09/27/20</t>
  </si>
  <si>
    <t xml:space="preserve">US40428HPB23 </t>
  </si>
  <si>
    <t xml:space="preserve">99234 </t>
  </si>
  <si>
    <t xml:space="preserve">60253499 </t>
  </si>
  <si>
    <t>MS 5 3/4 01/25/21</t>
  </si>
  <si>
    <t xml:space="preserve">US61747WAF68 </t>
  </si>
  <si>
    <t xml:space="preserve">99282 </t>
  </si>
  <si>
    <t>Diversified Financials</t>
  </si>
  <si>
    <t xml:space="preserve">60309077 </t>
  </si>
  <si>
    <t>T 4.45 04/01/24</t>
  </si>
  <si>
    <t xml:space="preserve">US00206RDC34 </t>
  </si>
  <si>
    <t xml:space="preserve">99144 </t>
  </si>
  <si>
    <t xml:space="preserve">60403375 </t>
  </si>
  <si>
    <t>T 5.2 03/15/20</t>
  </si>
  <si>
    <t xml:space="preserve">US00206RCY62 </t>
  </si>
  <si>
    <t xml:space="preserve">60403227 </t>
  </si>
  <si>
    <t>COF 4.75 07/21</t>
  </si>
  <si>
    <t xml:space="preserve">US14040HAY18 </t>
  </si>
  <si>
    <t xml:space="preserve">97411 </t>
  </si>
  <si>
    <t xml:space="preserve">60399904 </t>
  </si>
  <si>
    <t>COFIDE 4 3/4 02/08/22</t>
  </si>
  <si>
    <t xml:space="preserve">USP31389AY82 </t>
  </si>
  <si>
    <t xml:space="preserve">97592 </t>
  </si>
  <si>
    <t>BBB+</t>
  </si>
  <si>
    <t xml:space="preserve">60365640 </t>
  </si>
  <si>
    <t>DLGLN 9 1/4 04/27/42</t>
  </si>
  <si>
    <t xml:space="preserve">XS0773947618 </t>
  </si>
  <si>
    <t xml:space="preserve">97463 </t>
  </si>
  <si>
    <t xml:space="preserve">60356730 </t>
  </si>
  <si>
    <t>GS 6 06/15/20</t>
  </si>
  <si>
    <t xml:space="preserve">US38141EA661 </t>
  </si>
  <si>
    <t xml:space="preserve">99375 </t>
  </si>
  <si>
    <t>S&amp;P</t>
  </si>
  <si>
    <t xml:space="preserve">60245479 </t>
  </si>
  <si>
    <t>JPM 3 3/8 05/01/23</t>
  </si>
  <si>
    <t xml:space="preserve">US46625HJJ05 </t>
  </si>
  <si>
    <t xml:space="preserve">99374 </t>
  </si>
  <si>
    <t xml:space="preserve">60328606 </t>
  </si>
  <si>
    <t>SPGI 3.3 08/14/20</t>
  </si>
  <si>
    <t xml:space="preserve">US78409VAJ35 </t>
  </si>
  <si>
    <t xml:space="preserve">97974 </t>
  </si>
  <si>
    <t xml:space="preserve">60398906 </t>
  </si>
  <si>
    <t>MEXCAT 4.25 26</t>
  </si>
  <si>
    <t xml:space="preserve">USP6629MAA01 </t>
  </si>
  <si>
    <t xml:space="preserve">93028 </t>
  </si>
  <si>
    <t>Transportation</t>
  </si>
  <si>
    <t xml:space="preserve">60414844 </t>
  </si>
  <si>
    <t>VOD5.45 06/19</t>
  </si>
  <si>
    <t xml:space="preserve">US92857WAS98 </t>
  </si>
  <si>
    <t xml:space="preserve">99121 </t>
  </si>
  <si>
    <t xml:space="preserve">60215068 </t>
  </si>
  <si>
    <t>VW 1 3/4 04/17/20</t>
  </si>
  <si>
    <t xml:space="preserve">XS1219421861 </t>
  </si>
  <si>
    <t xml:space="preserve">98167 </t>
  </si>
  <si>
    <t>Automobiles and Components</t>
  </si>
  <si>
    <t xml:space="preserve">60409430 </t>
  </si>
  <si>
    <t>AITOCU 5.75 23</t>
  </si>
  <si>
    <t xml:space="preserve">PAL4200621A6 </t>
  </si>
  <si>
    <t xml:space="preserve">91527 </t>
  </si>
  <si>
    <t xml:space="preserve">60415668 </t>
  </si>
  <si>
    <t>A 3 7/8 07/15/23</t>
  </si>
  <si>
    <t xml:space="preserve">US00846UAJ07 </t>
  </si>
  <si>
    <t xml:space="preserve">98273 </t>
  </si>
  <si>
    <t xml:space="preserve">60384369 </t>
  </si>
  <si>
    <t>ABIBB 2.625 23</t>
  </si>
  <si>
    <t xml:space="preserve">US035242AA44 </t>
  </si>
  <si>
    <t xml:space="preserve">60320405 </t>
  </si>
  <si>
    <t>AET 5.45 06/15/21</t>
  </si>
  <si>
    <t xml:space="preserve">US222862AJ30 </t>
  </si>
  <si>
    <t xml:space="preserve">97816 </t>
  </si>
  <si>
    <t>Health Care Equipment &amp; Services</t>
  </si>
  <si>
    <t xml:space="preserve">60373701 </t>
  </si>
  <si>
    <t>SRENVX 5 5/8 08/15/52</t>
  </si>
  <si>
    <t xml:space="preserve">XS1423777215 </t>
  </si>
  <si>
    <t xml:space="preserve">91501 </t>
  </si>
  <si>
    <t xml:space="preserve">60407491 </t>
  </si>
  <si>
    <t>EBAY 2 7/8 08/01/21</t>
  </si>
  <si>
    <t xml:space="preserve">US278642AK93 </t>
  </si>
  <si>
    <t xml:space="preserve">98115 </t>
  </si>
  <si>
    <t xml:space="preserve">60364783 </t>
  </si>
  <si>
    <t>EXC 5.2 10/01/19</t>
  </si>
  <si>
    <t xml:space="preserve">US30161MAF05 </t>
  </si>
  <si>
    <t xml:space="preserve">99348 </t>
  </si>
  <si>
    <t xml:space="preserve">60371887 </t>
  </si>
  <si>
    <t>ESRX 4.75 11/21</t>
  </si>
  <si>
    <t xml:space="preserve">US30219GAE89 </t>
  </si>
  <si>
    <t xml:space="preserve">97484 </t>
  </si>
  <si>
    <t xml:space="preserve">60393501 </t>
  </si>
  <si>
    <t>F 6.625 08/17</t>
  </si>
  <si>
    <t xml:space="preserve">US345397VP55 </t>
  </si>
  <si>
    <t xml:space="preserve">98077 </t>
  </si>
  <si>
    <t xml:space="preserve">60386349 </t>
  </si>
  <si>
    <t>F 3.81 01/09/24</t>
  </si>
  <si>
    <t xml:space="preserve">US345397YG20 </t>
  </si>
  <si>
    <t xml:space="preserve">62001465 </t>
  </si>
  <si>
    <t>GRUMAB 4 7/8 12/01/24</t>
  </si>
  <si>
    <t xml:space="preserve">USP4948KAD74 </t>
  </si>
  <si>
    <t xml:space="preserve">93043 </t>
  </si>
  <si>
    <t xml:space="preserve">60416765 </t>
  </si>
  <si>
    <t>MQGAU 6 5/8 04/07/21</t>
  </si>
  <si>
    <t xml:space="preserve">US55608YAA38 </t>
  </si>
  <si>
    <t xml:space="preserve">98317 </t>
  </si>
  <si>
    <t xml:space="preserve">60277779 </t>
  </si>
  <si>
    <t>NDAQ 2020150120</t>
  </si>
  <si>
    <t xml:space="preserve">US631103AD03 </t>
  </si>
  <si>
    <t xml:space="preserve">98311 </t>
  </si>
  <si>
    <t xml:space="preserve">60233962 </t>
  </si>
  <si>
    <t>SSELN 5 5/8 09/29/49</t>
  </si>
  <si>
    <t xml:space="preserve">XS0829351690 </t>
  </si>
  <si>
    <t xml:space="preserve">97903 </t>
  </si>
  <si>
    <t xml:space="preserve">60310265 </t>
  </si>
  <si>
    <t>SWK 5 3/4 12/15/53</t>
  </si>
  <si>
    <t xml:space="preserve">US854502AF89 </t>
  </si>
  <si>
    <t xml:space="preserve">98701 </t>
  </si>
  <si>
    <t xml:space="preserve">60344702 </t>
  </si>
  <si>
    <t>AVLN 8 1/4 04/29/49</t>
  </si>
  <si>
    <t xml:space="preserve">XS0778476340 </t>
  </si>
  <si>
    <t xml:space="preserve">98261 </t>
  </si>
  <si>
    <t xml:space="preserve">60299872 </t>
  </si>
  <si>
    <t>ZTS 3 1/4 02/01/23</t>
  </si>
  <si>
    <t xml:space="preserve">US98978VAB99 </t>
  </si>
  <si>
    <t xml:space="preserve">984440 </t>
  </si>
  <si>
    <t xml:space="preserve">60376886 </t>
  </si>
  <si>
    <t>BAC 4 01/25</t>
  </si>
  <si>
    <t xml:space="preserve">US06051GFM69 </t>
  </si>
  <si>
    <t xml:space="preserve">60377991 </t>
  </si>
  <si>
    <t>BAC 4.2 08/26/24</t>
  </si>
  <si>
    <t xml:space="preserve">US06051GFH74 </t>
  </si>
  <si>
    <t xml:space="preserve">60371317 </t>
  </si>
  <si>
    <t>CBG 5 03/15/23</t>
  </si>
  <si>
    <t xml:space="preserve">US12505BAA89 </t>
  </si>
  <si>
    <t xml:space="preserve">98910 </t>
  </si>
  <si>
    <t>Real Estate</t>
  </si>
  <si>
    <t xml:space="preserve">60401502 </t>
  </si>
  <si>
    <t>CEND4.875 01/23</t>
  </si>
  <si>
    <t xml:space="preserve">USP2205JAH34 </t>
  </si>
  <si>
    <t xml:space="preserve">97501 </t>
  </si>
  <si>
    <t>Food &amp; Staples Retailing</t>
  </si>
  <si>
    <t xml:space="preserve">60317310 </t>
  </si>
  <si>
    <t>C 0 25/8/36</t>
  </si>
  <si>
    <t xml:space="preserve">US172967DS78 </t>
  </si>
  <si>
    <t xml:space="preserve">99201 </t>
  </si>
  <si>
    <t xml:space="preserve">60262672 </t>
  </si>
  <si>
    <t>DFS 3.45 07/26</t>
  </si>
  <si>
    <t xml:space="preserve">US25466AAJ07 </t>
  </si>
  <si>
    <t xml:space="preserve">93012 </t>
  </si>
  <si>
    <t xml:space="preserve">60414471 </t>
  </si>
  <si>
    <t>FFHCN 5.8 05/15/21</t>
  </si>
  <si>
    <t xml:space="preserve">USC33459AA30 </t>
  </si>
  <si>
    <t xml:space="preserve">99863 </t>
  </si>
  <si>
    <t xml:space="preserve">60334133 </t>
  </si>
  <si>
    <t>HPT 4 1/2 06/15/23</t>
  </si>
  <si>
    <t xml:space="preserve">US44106MAR34 </t>
  </si>
  <si>
    <t xml:space="preserve">98900 </t>
  </si>
  <si>
    <t xml:space="preserve">60414562 </t>
  </si>
  <si>
    <t>KLAC 4.65 11/01/24</t>
  </si>
  <si>
    <t xml:space="preserve">US482480AE03 </t>
  </si>
  <si>
    <t xml:space="preserve">97600 </t>
  </si>
  <si>
    <t>Semiconductors &amp; Semiconductor Equipment</t>
  </si>
  <si>
    <t xml:space="preserve">60372133 </t>
  </si>
  <si>
    <t>LEA 5.25 01/25</t>
  </si>
  <si>
    <t xml:space="preserve">US521865AX34 </t>
  </si>
  <si>
    <t xml:space="preserve">93046 </t>
  </si>
  <si>
    <t xml:space="preserve">60412780 </t>
  </si>
  <si>
    <t>MSI 4 09/01/24</t>
  </si>
  <si>
    <t xml:space="preserve">US620076BF55 </t>
  </si>
  <si>
    <t xml:space="preserve">99308 </t>
  </si>
  <si>
    <t>Technology Hardware &amp; Equipment</t>
  </si>
  <si>
    <t xml:space="preserve">60372448 </t>
  </si>
  <si>
    <t>MSI 3 3/4 05/15/22</t>
  </si>
  <si>
    <t xml:space="preserve">US620076BB42 </t>
  </si>
  <si>
    <t xml:space="preserve">60373719 </t>
  </si>
  <si>
    <t>ORAFP 5.875 LD</t>
  </si>
  <si>
    <t xml:space="preserve">XS1028597315 </t>
  </si>
  <si>
    <t xml:space="preserve">98406 </t>
  </si>
  <si>
    <t xml:space="preserve">60349370 </t>
  </si>
  <si>
    <t>PEMEX 7.19 09/12/24</t>
  </si>
  <si>
    <t xml:space="preserve">USP78625DC49 </t>
  </si>
  <si>
    <t>ISE</t>
  </si>
  <si>
    <t xml:space="preserve">99661 </t>
  </si>
  <si>
    <t xml:space="preserve">60368644 </t>
  </si>
  <si>
    <t>PEMEX 4 7/8 01/24/22</t>
  </si>
  <si>
    <t xml:space="preserve">US71654QBB77 </t>
  </si>
  <si>
    <t xml:space="preserve">97361 </t>
  </si>
  <si>
    <t xml:space="preserve">60349222 </t>
  </si>
  <si>
    <t>PEMEX 7.65 11/24/21</t>
  </si>
  <si>
    <t xml:space="preserve">USP78625CA91 </t>
  </si>
  <si>
    <t xml:space="preserve">60354644 </t>
  </si>
  <si>
    <t>STX 4 3/4 06/01/23</t>
  </si>
  <si>
    <t xml:space="preserve">US81180WAH43 </t>
  </si>
  <si>
    <t xml:space="preserve">984429 </t>
  </si>
  <si>
    <t xml:space="preserve">60359353 </t>
  </si>
  <si>
    <t>TELEFO 5.462 02/16/21</t>
  </si>
  <si>
    <t xml:space="preserve">US87938WAP86 </t>
  </si>
  <si>
    <t xml:space="preserve">99825 </t>
  </si>
  <si>
    <t xml:space="preserve">60267473 </t>
  </si>
  <si>
    <t>TSS 4.8 04/01/26</t>
  </si>
  <si>
    <t xml:space="preserve">US891906AC37 </t>
  </si>
  <si>
    <t xml:space="preserve">97510 </t>
  </si>
  <si>
    <t xml:space="preserve">60402948 </t>
  </si>
  <si>
    <t>TWC 8 1/4 04/01/19</t>
  </si>
  <si>
    <t xml:space="preserve">US88732JAS78 </t>
  </si>
  <si>
    <t xml:space="preserve">97815 </t>
  </si>
  <si>
    <t>Media</t>
  </si>
  <si>
    <t>Ba1</t>
  </si>
  <si>
    <t xml:space="preserve">60374386 </t>
  </si>
  <si>
    <t>EDF 5 1/4 12/29/49</t>
  </si>
  <si>
    <t xml:space="preserve">USF2893TAF33 </t>
  </si>
  <si>
    <t xml:space="preserve">99179 </t>
  </si>
  <si>
    <t xml:space="preserve">60321460 </t>
  </si>
  <si>
    <t>RWE 7 12/31/49</t>
  </si>
  <si>
    <t xml:space="preserve">XS0652913988 </t>
  </si>
  <si>
    <t xml:space="preserve">97179 </t>
  </si>
  <si>
    <t>Ba2</t>
  </si>
  <si>
    <t xml:space="preserve">60296035 </t>
  </si>
  <si>
    <t>11:51:55</t>
  </si>
  <si>
    <t>.4 מניות</t>
  </si>
  <si>
    <t>דיבידנד לקבל</t>
  </si>
  <si>
    <t>סה"כ מניות</t>
  </si>
  <si>
    <t xml:space="preserve">סה"כ תל אביב 35 </t>
  </si>
  <si>
    <t>אלביט מערכות</t>
  </si>
  <si>
    <t xml:space="preserve">1081124 </t>
  </si>
  <si>
    <t>'אופקו הלת</t>
  </si>
  <si>
    <t xml:space="preserve">1129543 </t>
  </si>
  <si>
    <t xml:space="preserve">2279206 </t>
  </si>
  <si>
    <t>השקעות במדעי החיים</t>
  </si>
  <si>
    <t>טאואר סמיקונדקטור</t>
  </si>
  <si>
    <t xml:space="preserve">1082379 </t>
  </si>
  <si>
    <t>מוליכים למחצה</t>
  </si>
  <si>
    <t>אורמת טכנו</t>
  </si>
  <si>
    <t xml:space="preserve">1134402 </t>
  </si>
  <si>
    <t xml:space="preserve">2250 </t>
  </si>
  <si>
    <t>קלינטק</t>
  </si>
  <si>
    <t>נייס מערכות</t>
  </si>
  <si>
    <t xml:space="preserve">273011 </t>
  </si>
  <si>
    <t xml:space="preserve">520036872 </t>
  </si>
  <si>
    <t>תוכנה ואינטרנט</t>
  </si>
  <si>
    <t>בתי זיקוק לנפט (בזן)</t>
  </si>
  <si>
    <t xml:space="preserve">2590248 </t>
  </si>
  <si>
    <t>פז נפט</t>
  </si>
  <si>
    <t xml:space="preserve">1100007 </t>
  </si>
  <si>
    <t>טבע</t>
  </si>
  <si>
    <t xml:space="preserve">629014 </t>
  </si>
  <si>
    <t xml:space="preserve">520013954 </t>
  </si>
  <si>
    <t>פארמה</t>
  </si>
  <si>
    <t>מיילן</t>
  </si>
  <si>
    <t xml:space="preserve">1136704 </t>
  </si>
  <si>
    <t xml:space="preserve">1655 </t>
  </si>
  <si>
    <t>פריגו</t>
  </si>
  <si>
    <t xml:space="preserve">1130699 </t>
  </si>
  <si>
    <t xml:space="preserve">529592 </t>
  </si>
  <si>
    <t>הבנק הבינלאומי</t>
  </si>
  <si>
    <t xml:space="preserve">593038 </t>
  </si>
  <si>
    <t xml:space="preserve">520029083 </t>
  </si>
  <si>
    <t>דיסקונט</t>
  </si>
  <si>
    <t xml:space="preserve">691212 </t>
  </si>
  <si>
    <t xml:space="preserve">520007030 </t>
  </si>
  <si>
    <t>לאומי</t>
  </si>
  <si>
    <t xml:space="preserve">604611 </t>
  </si>
  <si>
    <t>מזרחי טפחות</t>
  </si>
  <si>
    <t xml:space="preserve">695437 </t>
  </si>
  <si>
    <t>הפועלים</t>
  </si>
  <si>
    <t xml:space="preserve">662577 </t>
  </si>
  <si>
    <t>הראל השקעות</t>
  </si>
  <si>
    <t xml:space="preserve">585018 </t>
  </si>
  <si>
    <t xml:space="preserve">520033986 </t>
  </si>
  <si>
    <t>בזק</t>
  </si>
  <si>
    <t xml:space="preserve">230011 </t>
  </si>
  <si>
    <t>סלקום</t>
  </si>
  <si>
    <t xml:space="preserve">1101534 </t>
  </si>
  <si>
    <t>פרטנר</t>
  </si>
  <si>
    <t xml:space="preserve">1083484 </t>
  </si>
  <si>
    <t>איירפורט סיטי</t>
  </si>
  <si>
    <t xml:space="preserve">1095835 </t>
  </si>
  <si>
    <t>אלוני-חץ</t>
  </si>
  <si>
    <t xml:space="preserve">390013 </t>
  </si>
  <si>
    <t>אמות</t>
  </si>
  <si>
    <t xml:space="preserve">1097278 </t>
  </si>
  <si>
    <t>ביג</t>
  </si>
  <si>
    <t xml:space="preserve">1097260 </t>
  </si>
  <si>
    <t>גזית גלוב</t>
  </si>
  <si>
    <t xml:space="preserve">126011 </t>
  </si>
  <si>
    <t>מליסרון מ"ר 1 ש"ח</t>
  </si>
  <si>
    <t xml:space="preserve">323014 </t>
  </si>
  <si>
    <t>עזריאלי קבוצה</t>
  </si>
  <si>
    <t xml:space="preserve">1119478 </t>
  </si>
  <si>
    <t>סודהסטרים</t>
  </si>
  <si>
    <t xml:space="preserve">1121300 </t>
  </si>
  <si>
    <t xml:space="preserve">513951251 </t>
  </si>
  <si>
    <t>פרוטרום תעשיות בע"מ מ"ר</t>
  </si>
  <si>
    <t xml:space="preserve">1081082 </t>
  </si>
  <si>
    <t xml:space="preserve">520042805 </t>
  </si>
  <si>
    <t>שטראוס</t>
  </si>
  <si>
    <t xml:space="preserve">746016 </t>
  </si>
  <si>
    <t>כימיקלים לישראל</t>
  </si>
  <si>
    <t xml:space="preserve">281014 </t>
  </si>
  <si>
    <t>קבוצת דלק בע"מ מ"ר 1</t>
  </si>
  <si>
    <t xml:space="preserve">1084128 </t>
  </si>
  <si>
    <t>חברה לישראל</t>
  </si>
  <si>
    <t xml:space="preserve">576017 </t>
  </si>
  <si>
    <t>דלק ניהול קידוחים יה"ש</t>
  </si>
  <si>
    <t xml:space="preserve">475020 </t>
  </si>
  <si>
    <t xml:space="preserve">550013098 </t>
  </si>
  <si>
    <t>ישראמקו יהש</t>
  </si>
  <si>
    <t xml:space="preserve">232017 </t>
  </si>
  <si>
    <t xml:space="preserve">550010003 </t>
  </si>
  <si>
    <t>סה"כ תל אביב 90</t>
  </si>
  <si>
    <t>מיטרוניקס</t>
  </si>
  <si>
    <t xml:space="preserve">1091065 </t>
  </si>
  <si>
    <t xml:space="preserve">511527202 </t>
  </si>
  <si>
    <t>אלקטרוניקה ואופטיקה</t>
  </si>
  <si>
    <t>גילת לווינים</t>
  </si>
  <si>
    <t xml:space="preserve">1082510 </t>
  </si>
  <si>
    <t xml:space="preserve">520038936 </t>
  </si>
  <si>
    <t>טכנולוגיה</t>
  </si>
  <si>
    <t>נובה מ"ר</t>
  </si>
  <si>
    <t xml:space="preserve">1084557 </t>
  </si>
  <si>
    <t xml:space="preserve">511812463 </t>
  </si>
  <si>
    <t>. אנרג'יקס-אנרגיות מתחדשות</t>
  </si>
  <si>
    <t xml:space="preserve">1123355 </t>
  </si>
  <si>
    <t xml:space="preserve">513901371 </t>
  </si>
  <si>
    <t>חילן טק מ"ר 1</t>
  </si>
  <si>
    <t xml:space="preserve">1084698 </t>
  </si>
  <si>
    <t xml:space="preserve">520039942 </t>
  </si>
  <si>
    <t>שרותי מידע</t>
  </si>
  <si>
    <t>מטריקס</t>
  </si>
  <si>
    <t xml:space="preserve">445015 </t>
  </si>
  <si>
    <t xml:space="preserve">520039413 </t>
  </si>
  <si>
    <t>מלם תים בע"מ מ"ר 1 שקל</t>
  </si>
  <si>
    <t xml:space="preserve">156018 </t>
  </si>
  <si>
    <t xml:space="preserve">520034620 </t>
  </si>
  <si>
    <t>דור אלון אנרגיה מ"ר</t>
  </si>
  <si>
    <t xml:space="preserve">1093202 </t>
  </si>
  <si>
    <t xml:space="preserve">520043878 </t>
  </si>
  <si>
    <t>הפניקס</t>
  </si>
  <si>
    <t xml:space="preserve">767012 </t>
  </si>
  <si>
    <t>כלל עיסקי ביטוח</t>
  </si>
  <si>
    <t xml:space="preserve">224014 </t>
  </si>
  <si>
    <t xml:space="preserve">520036120 </t>
  </si>
  <si>
    <t>מגדל</t>
  </si>
  <si>
    <t xml:space="preserve">1081165 </t>
  </si>
  <si>
    <t xml:space="preserve">520029984 </t>
  </si>
  <si>
    <t>מנורה מב החז</t>
  </si>
  <si>
    <t xml:space="preserve">566018 </t>
  </si>
  <si>
    <t>אלקטרה צריכה</t>
  </si>
  <si>
    <t xml:space="preserve">5010129 </t>
  </si>
  <si>
    <t xml:space="preserve">520039967 </t>
  </si>
  <si>
    <t>דלק</t>
  </si>
  <si>
    <t xml:space="preserve">829010 </t>
  </si>
  <si>
    <t xml:space="preserve">520033291 </t>
  </si>
  <si>
    <t>רמי לוי</t>
  </si>
  <si>
    <t xml:space="preserve">1104249 </t>
  </si>
  <si>
    <t xml:space="preserve">513770669 </t>
  </si>
  <si>
    <t>שופרסל</t>
  </si>
  <si>
    <t xml:space="preserve">777037 </t>
  </si>
  <si>
    <t>תדיראן הולדינגס מ"ר 1</t>
  </si>
  <si>
    <t xml:space="preserve">258012 </t>
  </si>
  <si>
    <t xml:space="preserve">520036732 </t>
  </si>
  <si>
    <t>אל על נתיבי אויר מ"ר</t>
  </si>
  <si>
    <t xml:space="preserve">1087824 </t>
  </si>
  <si>
    <t xml:space="preserve">520017146 </t>
  </si>
  <si>
    <t>מיטב דש</t>
  </si>
  <si>
    <t xml:space="preserve">1081843 </t>
  </si>
  <si>
    <t>קבוצת אחים נאוי מ"ר</t>
  </si>
  <si>
    <t xml:space="preserve">208017 </t>
  </si>
  <si>
    <t>אינטרנט זהב</t>
  </si>
  <si>
    <t xml:space="preserve">1083443 </t>
  </si>
  <si>
    <t xml:space="preserve">520044264 </t>
  </si>
  <si>
    <t>בי קומיוניקיישנס</t>
  </si>
  <si>
    <t xml:space="preserve">1107663 </t>
  </si>
  <si>
    <t>ריט 1</t>
  </si>
  <si>
    <t xml:space="preserve">1098920 </t>
  </si>
  <si>
    <t>אזורים</t>
  </si>
  <si>
    <t xml:space="preserve">715011 </t>
  </si>
  <si>
    <t xml:space="preserve">520025990 </t>
  </si>
  <si>
    <t>איי .די .או אירופה מ"ר 1</t>
  </si>
  <si>
    <t xml:space="preserve">505016 </t>
  </si>
  <si>
    <t xml:space="preserve">520039066 </t>
  </si>
  <si>
    <t>אפריקה נכסים</t>
  </si>
  <si>
    <t xml:space="preserve">1091354 </t>
  </si>
  <si>
    <t>אשטרום קבוצה</t>
  </si>
  <si>
    <t xml:space="preserve">1132315 </t>
  </si>
  <si>
    <t>גב ים</t>
  </si>
  <si>
    <t xml:space="preserve">759019 </t>
  </si>
  <si>
    <t>חברה כלכלית ירושלים בע"מ מ"ר 1 ש"ח</t>
  </si>
  <si>
    <t xml:space="preserve">198010 </t>
  </si>
  <si>
    <t xml:space="preserve">520017070 </t>
  </si>
  <si>
    <t>מבני תעשיה בע"מ מ"ר 1 ש"ח</t>
  </si>
  <si>
    <t xml:space="preserve">226019 </t>
  </si>
  <si>
    <t>מגדלי תיכון</t>
  </si>
  <si>
    <t xml:space="preserve">1131523 </t>
  </si>
  <si>
    <t>נכסים ובנין</t>
  </si>
  <si>
    <t xml:space="preserve">699017 </t>
  </si>
  <si>
    <t>סאמיט</t>
  </si>
  <si>
    <t xml:space="preserve">1081686 </t>
  </si>
  <si>
    <t xml:space="preserve">520043720 </t>
  </si>
  <si>
    <t>סלע נדלן</t>
  </si>
  <si>
    <t xml:space="preserve">1109644 </t>
  </si>
  <si>
    <t xml:space="preserve">513992529 </t>
  </si>
  <si>
    <t>שיכון ובינוי</t>
  </si>
  <si>
    <t xml:space="preserve">1081942 </t>
  </si>
  <si>
    <t>דלתא גליל מר</t>
  </si>
  <si>
    <t xml:space="preserve">627034 </t>
  </si>
  <si>
    <t xml:space="preserve">520025602 </t>
  </si>
  <si>
    <t>אופנה והלבשה</t>
  </si>
  <si>
    <t>פוקס-ויזל בע"מ</t>
  </si>
  <si>
    <t xml:space="preserve">1087022 </t>
  </si>
  <si>
    <t xml:space="preserve">512157603 </t>
  </si>
  <si>
    <t>אינרום</t>
  </si>
  <si>
    <t xml:space="preserve">1132356 </t>
  </si>
  <si>
    <t xml:space="preserve">515001659 </t>
  </si>
  <si>
    <t>שפיר הנדסה</t>
  </si>
  <si>
    <t xml:space="preserve">1133875 </t>
  </si>
  <si>
    <t xml:space="preserve">513947960 </t>
  </si>
  <si>
    <t>פלסאון תעשיות בע"מ מ"ר</t>
  </si>
  <si>
    <t xml:space="preserve">1081603 </t>
  </si>
  <si>
    <t xml:space="preserve">520042912 </t>
  </si>
  <si>
    <t>אבגול תעשיות</t>
  </si>
  <si>
    <t xml:space="preserve">1100957 </t>
  </si>
  <si>
    <t>ספאנטק</t>
  </si>
  <si>
    <t xml:space="preserve">1090117 </t>
  </si>
  <si>
    <t xml:space="preserve">512288713 </t>
  </si>
  <si>
    <t>אלקטרה</t>
  </si>
  <si>
    <t xml:space="preserve">739037 </t>
  </si>
  <si>
    <t>י.ו.א.ל.</t>
  </si>
  <si>
    <t xml:space="preserve">583013 </t>
  </si>
  <si>
    <t xml:space="preserve">520033226 </t>
  </si>
  <si>
    <t>קנון</t>
  </si>
  <si>
    <t xml:space="preserve">1134139 </t>
  </si>
  <si>
    <t xml:space="preserve">1635 </t>
  </si>
  <si>
    <t>רציו יהש</t>
  </si>
  <si>
    <t xml:space="preserve">394015 </t>
  </si>
  <si>
    <t xml:space="preserve">550012777 </t>
  </si>
  <si>
    <t>איידיאיי ביטוח</t>
  </si>
  <si>
    <t xml:space="preserve">1129501 </t>
  </si>
  <si>
    <t xml:space="preserve">512280058 </t>
  </si>
  <si>
    <t>סה"כ מניות היתר</t>
  </si>
  <si>
    <t>ביומדיקס אינקובטור מ"ר 1</t>
  </si>
  <si>
    <t xml:space="preserve">368019 </t>
  </si>
  <si>
    <t xml:space="preserve">520038126 </t>
  </si>
  <si>
    <t>כלל ביוטכנולוגיה</t>
  </si>
  <si>
    <t xml:space="preserve">1104280 </t>
  </si>
  <si>
    <t xml:space="preserve">511898835 </t>
  </si>
  <si>
    <t>) בע"מ1986) טלדור מערכות מחשבים</t>
  </si>
  <si>
    <t xml:space="preserve">477018 </t>
  </si>
  <si>
    <t xml:space="preserve">520039710 </t>
  </si>
  <si>
    <t>. ויקטורי רשת סופרמרקטים בעמ</t>
  </si>
  <si>
    <t xml:space="preserve">1123777 </t>
  </si>
  <si>
    <t xml:space="preserve">514068980 </t>
  </si>
  <si>
    <t>טיב טעם הולדינגס מ"ר 1</t>
  </si>
  <si>
    <t xml:space="preserve">103010 </t>
  </si>
  <si>
    <t xml:space="preserve">520041187 </t>
  </si>
  <si>
    <t>קרסו מוטורס</t>
  </si>
  <si>
    <t xml:space="preserve">1123850 </t>
  </si>
  <si>
    <t>אוברסיז</t>
  </si>
  <si>
    <t xml:space="preserve">1139617 </t>
  </si>
  <si>
    <t xml:space="preserve">520042466 </t>
  </si>
  <si>
    <t>ארפורט זכויות 3</t>
  </si>
  <si>
    <t xml:space="preserve">1141043 </t>
  </si>
  <si>
    <t>מירלנד</t>
  </si>
  <si>
    <t xml:space="preserve">1108638 </t>
  </si>
  <si>
    <t xml:space="preserve">1502 </t>
  </si>
  <si>
    <t>אנגל משאבים ופיתוח מ"ר</t>
  </si>
  <si>
    <t xml:space="preserve">771014 </t>
  </si>
  <si>
    <t xml:space="preserve">520032178 </t>
  </si>
  <si>
    <t>בראק קפיטל פרופרטיז אן וי</t>
  </si>
  <si>
    <t xml:space="preserve">1121607 </t>
  </si>
  <si>
    <t>גמול השקעות</t>
  </si>
  <si>
    <t xml:space="preserve">1133081 </t>
  </si>
  <si>
    <t xml:space="preserve">520018136 </t>
  </si>
  <si>
    <t>ישראל קנדה מ"ר 1</t>
  </si>
  <si>
    <t xml:space="preserve">434019 </t>
  </si>
  <si>
    <t xml:space="preserve">520039298 </t>
  </si>
  <si>
    <t>מוצרי מעברות מ"ר 1</t>
  </si>
  <si>
    <t xml:space="preserve">528018 </t>
  </si>
  <si>
    <t xml:space="preserve">520039488 </t>
  </si>
  <si>
    <t>על בד משואות יצחק מ"ר 1</t>
  </si>
  <si>
    <t xml:space="preserve">625012 </t>
  </si>
  <si>
    <t xml:space="preserve">520040205 </t>
  </si>
  <si>
    <t>אבוגן</t>
  </si>
  <si>
    <t xml:space="preserve">1105055 </t>
  </si>
  <si>
    <t xml:space="preserve">512838723 </t>
  </si>
  <si>
    <t>ביומד</t>
  </si>
  <si>
    <t>בריינסווי</t>
  </si>
  <si>
    <t xml:space="preserve">1100718 </t>
  </si>
  <si>
    <t xml:space="preserve">513890764 </t>
  </si>
  <si>
    <t>הכשרת הישוב סטוק רגיל ע"ש</t>
  </si>
  <si>
    <t xml:space="preserve">612010 </t>
  </si>
  <si>
    <t xml:space="preserve">520020116 </t>
  </si>
  <si>
    <t>סה"כ אופציות Call 001</t>
  </si>
  <si>
    <t>LONG</t>
  </si>
  <si>
    <t>SHORT</t>
  </si>
  <si>
    <t>VERINT(VRNT)</t>
  </si>
  <si>
    <t xml:space="preserve">US92343X1000 </t>
  </si>
  <si>
    <t>NASDAQ</t>
  </si>
  <si>
    <t xml:space="preserve">99593 </t>
  </si>
  <si>
    <t xml:space="preserve">60084639 </t>
  </si>
  <si>
    <t>צ'ק פוינט נסחר בדולר</t>
  </si>
  <si>
    <t xml:space="preserve">IL0010824113 </t>
  </si>
  <si>
    <t xml:space="preserve">2080 </t>
  </si>
  <si>
    <t xml:space="preserve">101005601 </t>
  </si>
  <si>
    <t>אורבוטק נסחר בדולר</t>
  </si>
  <si>
    <t xml:space="preserve">IL0010823388 </t>
  </si>
  <si>
    <t xml:space="preserve">520035213 </t>
  </si>
  <si>
    <t xml:space="preserve">101002897 </t>
  </si>
  <si>
    <t>ITRN US איתוראן</t>
  </si>
  <si>
    <t xml:space="preserve">IL0010818685 </t>
  </si>
  <si>
    <t xml:space="preserve">520043811 </t>
  </si>
  <si>
    <t xml:space="preserve">60061165 </t>
  </si>
  <si>
    <t>ORMAT TECH(ORA)</t>
  </si>
  <si>
    <t xml:space="preserve">US6866881021 </t>
  </si>
  <si>
    <t xml:space="preserve">520036716 </t>
  </si>
  <si>
    <t xml:space="preserve">60036159 </t>
  </si>
  <si>
    <t>TOTAL (FP</t>
  </si>
  <si>
    <t xml:space="preserve">FR0000120271 </t>
  </si>
  <si>
    <t>CAC</t>
  </si>
  <si>
    <t xml:space="preserve">99202 </t>
  </si>
  <si>
    <t xml:space="preserve">110616059 </t>
  </si>
  <si>
    <t>BASF AG(BAS)</t>
  </si>
  <si>
    <t xml:space="preserve">DE000BASF111 </t>
  </si>
  <si>
    <t xml:space="preserve">99489 </t>
  </si>
  <si>
    <t>Materials</t>
  </si>
  <si>
    <t xml:space="preserve">110691789 </t>
  </si>
  <si>
    <t>EUROPEAN AERONAUTIC DEFEN</t>
  </si>
  <si>
    <t xml:space="preserve">NL0000235190 </t>
  </si>
  <si>
    <t xml:space="preserve">99496 </t>
  </si>
  <si>
    <t xml:space="preserve">60077252 </t>
  </si>
  <si>
    <t>SIEMENS AG</t>
  </si>
  <si>
    <t xml:space="preserve">DE0007236101 </t>
  </si>
  <si>
    <t xml:space="preserve">99087 </t>
  </si>
  <si>
    <t xml:space="preserve">110616133 </t>
  </si>
  <si>
    <t>SPIRIT AEROSYSTEMS HOLDINGS IN</t>
  </si>
  <si>
    <t xml:space="preserve">US8485741099 </t>
  </si>
  <si>
    <t xml:space="preserve">99927 </t>
  </si>
  <si>
    <t xml:space="preserve">60139938 </t>
  </si>
  <si>
    <t>EASYJET PL(EZJ)</t>
  </si>
  <si>
    <t xml:space="preserve">GB00B7KR2P84 </t>
  </si>
  <si>
    <t xml:space="preserve">97791 </t>
  </si>
  <si>
    <t xml:space="preserve">60313756 </t>
  </si>
  <si>
    <t>SPIRIT AIR(SAVE</t>
  </si>
  <si>
    <t xml:space="preserve">US8485771021 </t>
  </si>
  <si>
    <t xml:space="preserve">60289923 </t>
  </si>
  <si>
    <t>NISSAN MOTOR CO LTD</t>
  </si>
  <si>
    <t xml:space="preserve">JP3672400003 </t>
  </si>
  <si>
    <t>JPX</t>
  </si>
  <si>
    <t xml:space="preserve">97138 </t>
  </si>
  <si>
    <t xml:space="preserve">60614534 </t>
  </si>
  <si>
    <t>NIKE(NKE)</t>
  </si>
  <si>
    <t xml:space="preserve">US6541061031 </t>
  </si>
  <si>
    <t xml:space="preserve">98537 </t>
  </si>
  <si>
    <t>Consumer Durables and Apparel</t>
  </si>
  <si>
    <t xml:space="preserve">101060705 </t>
  </si>
  <si>
    <t>NEXT PLC</t>
  </si>
  <si>
    <t xml:space="preserve">GB0032089863 </t>
  </si>
  <si>
    <t xml:space="preserve">97384 </t>
  </si>
  <si>
    <t>Retailing</t>
  </si>
  <si>
    <t xml:space="preserve">60060407 </t>
  </si>
  <si>
    <t>CARREFOUR(CA FP</t>
  </si>
  <si>
    <t xml:space="preserve">FR0000120172 </t>
  </si>
  <si>
    <t xml:space="preserve">99617 </t>
  </si>
  <si>
    <t xml:space="preserve">110644846 </t>
  </si>
  <si>
    <t>TSURUHA (3391JP</t>
  </si>
  <si>
    <t xml:space="preserve">JP3536150000 </t>
  </si>
  <si>
    <t xml:space="preserve">98345 </t>
  </si>
  <si>
    <t xml:space="preserve">60211158 </t>
  </si>
  <si>
    <t>ARYN VX</t>
  </si>
  <si>
    <t xml:space="preserve">CH0043238366 </t>
  </si>
  <si>
    <t>SIX</t>
  </si>
  <si>
    <t xml:space="preserve">97891 </t>
  </si>
  <si>
    <t xml:space="preserve">60611548 </t>
  </si>
  <si>
    <t>JAPAN TOBA(2914</t>
  </si>
  <si>
    <t xml:space="preserve">JP3726800000 </t>
  </si>
  <si>
    <t xml:space="preserve">97006 </t>
  </si>
  <si>
    <t xml:space="preserve">60061181 </t>
  </si>
  <si>
    <t>ABBOTT (ABT)</t>
  </si>
  <si>
    <t xml:space="preserve">US0028241000 </t>
  </si>
  <si>
    <t xml:space="preserve">98084 </t>
  </si>
  <si>
    <t xml:space="preserve">101013456 </t>
  </si>
  <si>
    <t>GILEAD SCI(GILD</t>
  </si>
  <si>
    <t xml:space="preserve">US3755581036 </t>
  </si>
  <si>
    <t xml:space="preserve">98090 </t>
  </si>
  <si>
    <t xml:space="preserve">101084648 </t>
  </si>
  <si>
    <t>JOHNSON&amp;JO (JNJ)</t>
  </si>
  <si>
    <t xml:space="preserve">US4781601046 </t>
  </si>
  <si>
    <t xml:space="preserve">99918 </t>
  </si>
  <si>
    <t xml:space="preserve">101022283 </t>
  </si>
  <si>
    <t>MYLAN NV</t>
  </si>
  <si>
    <t xml:space="preserve">NL0011031208 </t>
  </si>
  <si>
    <t xml:space="preserve">99215 </t>
  </si>
  <si>
    <t xml:space="preserve">101194389 </t>
  </si>
  <si>
    <t>NOVARTIS(NOVN)</t>
  </si>
  <si>
    <t xml:space="preserve">CH0012005267 </t>
  </si>
  <si>
    <t xml:space="preserve">99971 </t>
  </si>
  <si>
    <t xml:space="preserve">60037678 </t>
  </si>
  <si>
    <t>NOVO NORDISK A/S</t>
  </si>
  <si>
    <t xml:space="preserve">US6701002056 </t>
  </si>
  <si>
    <t xml:space="preserve">98068 </t>
  </si>
  <si>
    <t xml:space="preserve">110538915 </t>
  </si>
  <si>
    <t>PFIZER (PFE)</t>
  </si>
  <si>
    <t xml:space="preserve">US7170811035 </t>
  </si>
  <si>
    <t xml:space="preserve">99200 </t>
  </si>
  <si>
    <t xml:space="preserve">101023687 </t>
  </si>
  <si>
    <t>ROCHE HOLDI(ROG</t>
  </si>
  <si>
    <t xml:space="preserve">CH0012032048 </t>
  </si>
  <si>
    <t xml:space="preserve">98170 </t>
  </si>
  <si>
    <t xml:space="preserve">110543113 </t>
  </si>
  <si>
    <t>SHIRE PLC</t>
  </si>
  <si>
    <t xml:space="preserve">US82481R1068 </t>
  </si>
  <si>
    <t xml:space="preserve">97237 </t>
  </si>
  <si>
    <t xml:space="preserve">110626298 </t>
  </si>
  <si>
    <t>VALEANT P(VRX</t>
  </si>
  <si>
    <t xml:space="preserve">CA91911K1021 </t>
  </si>
  <si>
    <t xml:space="preserve">97470 </t>
  </si>
  <si>
    <t xml:space="preserve">60049939 </t>
  </si>
  <si>
    <t>BAC- בנק אמריקה</t>
  </si>
  <si>
    <t xml:space="preserve">US0605051046 </t>
  </si>
  <si>
    <t xml:space="preserve">110601937 </t>
  </si>
  <si>
    <t>BNP PARIBAS(BNP</t>
  </si>
  <si>
    <t xml:space="preserve">FR0000131104 </t>
  </si>
  <si>
    <t xml:space="preserve">99587 </t>
  </si>
  <si>
    <t xml:space="preserve">110663564 </t>
  </si>
  <si>
    <t>CREDIT AGR(ACA)</t>
  </si>
  <si>
    <t xml:space="preserve">FR0000045072 </t>
  </si>
  <si>
    <t xml:space="preserve">98278 </t>
  </si>
  <si>
    <t xml:space="preserve">60217908 </t>
  </si>
  <si>
    <t>WELLS FARGO&amp;COM</t>
  </si>
  <si>
    <t xml:space="preserve">US9497461015 </t>
  </si>
  <si>
    <t xml:space="preserve">99203 </t>
  </si>
  <si>
    <t xml:space="preserve">101023505 </t>
  </si>
  <si>
    <t>SBI HOLDINGS</t>
  </si>
  <si>
    <t xml:space="preserve">JP3436120004 </t>
  </si>
  <si>
    <t xml:space="preserve">98742 </t>
  </si>
  <si>
    <t xml:space="preserve">60081635 </t>
  </si>
  <si>
    <t>AIG US</t>
  </si>
  <si>
    <t xml:space="preserve">US0268741073 </t>
  </si>
  <si>
    <t xml:space="preserve">99302 </t>
  </si>
  <si>
    <t xml:space="preserve">101053049 </t>
  </si>
  <si>
    <t>BRK/B ברקשייר</t>
  </si>
  <si>
    <t xml:space="preserve">US0846707026 </t>
  </si>
  <si>
    <t xml:space="preserve">99854 </t>
  </si>
  <si>
    <t xml:space="preserve">110629003 </t>
  </si>
  <si>
    <t>PING AN (2318)</t>
  </si>
  <si>
    <t xml:space="preserve">CNE1000003X6 </t>
  </si>
  <si>
    <t xml:space="preserve">97760 </t>
  </si>
  <si>
    <t xml:space="preserve">60096039 </t>
  </si>
  <si>
    <t>AFI DEV B SHS</t>
  </si>
  <si>
    <t xml:space="preserve">CY0101380612 </t>
  </si>
  <si>
    <t xml:space="preserve">99737 </t>
  </si>
  <si>
    <t xml:space="preserve">60248275 </t>
  </si>
  <si>
    <t>MEINL EURO(MEL)</t>
  </si>
  <si>
    <t xml:space="preserve">JE00B3DCF752 </t>
  </si>
  <si>
    <t xml:space="preserve">99676 </t>
  </si>
  <si>
    <t xml:space="preserve">60118593 </t>
  </si>
  <si>
    <t>NIEUWE ST(NISTI</t>
  </si>
  <si>
    <t xml:space="preserve">NL0000292324 </t>
  </si>
  <si>
    <t xml:space="preserve">99061 </t>
  </si>
  <si>
    <t xml:space="preserve">60145257 </t>
  </si>
  <si>
    <t>FACEBOOK INC</t>
  </si>
  <si>
    <t xml:space="preserve">US30303M1027 </t>
  </si>
  <si>
    <t xml:space="preserve">97149 </t>
  </si>
  <si>
    <t xml:space="preserve">60606209 </t>
  </si>
  <si>
    <t>GOOGLE(GOOG)</t>
  </si>
  <si>
    <t xml:space="preserve">US02079K3059 </t>
  </si>
  <si>
    <t xml:space="preserve">99915 </t>
  </si>
  <si>
    <t xml:space="preserve">60032877 </t>
  </si>
  <si>
    <t>MICROSOFT (MSFT)</t>
  </si>
  <si>
    <t xml:space="preserve">US5949181045 </t>
  </si>
  <si>
    <t xml:space="preserve">99275 </t>
  </si>
  <si>
    <t xml:space="preserve">101050490 </t>
  </si>
  <si>
    <t>NETEASE.CO(NTES</t>
  </si>
  <si>
    <t xml:space="preserve">US64110W1027 </t>
  </si>
  <si>
    <t xml:space="preserve">99555 </t>
  </si>
  <si>
    <t xml:space="preserve">60009495 </t>
  </si>
  <si>
    <t>NEXON CO LTD</t>
  </si>
  <si>
    <t xml:space="preserve">JP3758190007 </t>
  </si>
  <si>
    <t xml:space="preserve">97854 </t>
  </si>
  <si>
    <t xml:space="preserve">60394731 </t>
  </si>
  <si>
    <t>אורקל נסחר בחו"ל</t>
  </si>
  <si>
    <t xml:space="preserve">US68389X1054 </t>
  </si>
  <si>
    <t xml:space="preserve">98000 </t>
  </si>
  <si>
    <t xml:space="preserve">101026169 </t>
  </si>
  <si>
    <t>PAYPAL HOLDINGS INC</t>
  </si>
  <si>
    <t xml:space="preserve">US70450Y1038 </t>
  </si>
  <si>
    <t xml:space="preserve">97912 </t>
  </si>
  <si>
    <t xml:space="preserve">60087186 </t>
  </si>
  <si>
    <t>SAP AG</t>
  </si>
  <si>
    <t xml:space="preserve">DE0007164600 </t>
  </si>
  <si>
    <t xml:space="preserve">99118 </t>
  </si>
  <si>
    <t xml:space="preserve">110543782 </t>
  </si>
  <si>
    <t>VISA INC (V US)</t>
  </si>
  <si>
    <t xml:space="preserve">US92826C8394 </t>
  </si>
  <si>
    <t xml:space="preserve">98108 </t>
  </si>
  <si>
    <t xml:space="preserve">110557147 </t>
  </si>
  <si>
    <t>AAPLE COMP(AAPL</t>
  </si>
  <si>
    <t xml:space="preserve">US0378331005 </t>
  </si>
  <si>
    <t xml:space="preserve">99771 </t>
  </si>
  <si>
    <t xml:space="preserve">101037885 </t>
  </si>
  <si>
    <t>INFINEON TECHNOLOGIES AG</t>
  </si>
  <si>
    <t xml:space="preserve">DE0006231004 </t>
  </si>
  <si>
    <t xml:space="preserve">91539 </t>
  </si>
  <si>
    <t xml:space="preserve">60093341 </t>
  </si>
  <si>
    <t>KLA-TENCOR CORP</t>
  </si>
  <si>
    <t xml:space="preserve">US4824801009 </t>
  </si>
  <si>
    <t xml:space="preserve">110523982 </t>
  </si>
  <si>
    <t>SAMSUNG E(SMSN)</t>
  </si>
  <si>
    <t xml:space="preserve">US7960502222 </t>
  </si>
  <si>
    <t xml:space="preserve">99868 </t>
  </si>
  <si>
    <t xml:space="preserve">60160579 </t>
  </si>
  <si>
    <t>VODAFONE (VOD)</t>
  </si>
  <si>
    <t xml:space="preserve">US92857W2098 </t>
  </si>
  <si>
    <t xml:space="preserve">101145530 </t>
  </si>
  <si>
    <t>ENEL PSA(ENEL)</t>
  </si>
  <si>
    <t xml:space="preserve">IT0003128367 </t>
  </si>
  <si>
    <t xml:space="preserve">98407 </t>
  </si>
  <si>
    <t xml:space="preserve">60032695 </t>
  </si>
  <si>
    <t>SUEZ ENVIR(SEV)</t>
  </si>
  <si>
    <t xml:space="preserve">FR0010613471 </t>
  </si>
  <si>
    <t xml:space="preserve">98121 </t>
  </si>
  <si>
    <t xml:space="preserve">60194255 </t>
  </si>
  <si>
    <t>.5  תעודות סל</t>
  </si>
  <si>
    <t>סה"כ תעודות סל</t>
  </si>
  <si>
    <t>סה"כ שמחקות מדדי מניות בישראל</t>
  </si>
  <si>
    <t>הראלס ב תא100</t>
  </si>
  <si>
    <t xml:space="preserve">1113232 </t>
  </si>
  <si>
    <t xml:space="preserve">514103811 </t>
  </si>
  <si>
    <t>מניות</t>
  </si>
  <si>
    <t xml:space="preserve">1125327 </t>
  </si>
  <si>
    <t xml:space="preserve">513665661 </t>
  </si>
  <si>
    <t xml:space="preserve">1096593 </t>
  </si>
  <si>
    <t xml:space="preserve">512894510 </t>
  </si>
  <si>
    <t>קסם סמ 31 תא75</t>
  </si>
  <si>
    <t xml:space="preserve">1117241 </t>
  </si>
  <si>
    <t xml:space="preserve">513502211 </t>
  </si>
  <si>
    <t>קסם ת"א 100</t>
  </si>
  <si>
    <t xml:space="preserve">1117266 </t>
  </si>
  <si>
    <t>תכלית ת"א 75</t>
  </si>
  <si>
    <t xml:space="preserve">1105386 </t>
  </si>
  <si>
    <t xml:space="preserve">513815258 </t>
  </si>
  <si>
    <t>50 E תכלית י יתר</t>
  </si>
  <si>
    <t xml:space="preserve">1109305 </t>
  </si>
  <si>
    <t xml:space="preserve">513944660 </t>
  </si>
  <si>
    <t>'תכלית ת"א 100 ת. סל א</t>
  </si>
  <si>
    <t xml:space="preserve">1091818 </t>
  </si>
  <si>
    <t xml:space="preserve">513594101 </t>
  </si>
  <si>
    <t>סה"כ שמחקות מדדי מניות בחו"ל</t>
  </si>
  <si>
    <t>הראלס עה פננס</t>
  </si>
  <si>
    <t xml:space="preserve">1130350 </t>
  </si>
  <si>
    <t>הראל סל כט האנג</t>
  </si>
  <si>
    <t xml:space="preserve">1116466 </t>
  </si>
  <si>
    <t>הראל סל כו נסדק</t>
  </si>
  <si>
    <t xml:space="preserve">1116458 </t>
  </si>
  <si>
    <t>sp הראל אנרגיה ארה"ב</t>
  </si>
  <si>
    <t xml:space="preserve">1132620 </t>
  </si>
  <si>
    <t>הראל דאקס</t>
  </si>
  <si>
    <t xml:space="preserve">1124155 </t>
  </si>
  <si>
    <t>*פסגות europe 600 stoxx</t>
  </si>
  <si>
    <t xml:space="preserve">1128495 </t>
  </si>
  <si>
    <t xml:space="preserve">513952457 </t>
  </si>
  <si>
    <t>*פסגות cac 40</t>
  </si>
  <si>
    <t xml:space="preserve">1108372 </t>
  </si>
  <si>
    <t>*פסגות סל דיבידנד סקנדינביה</t>
  </si>
  <si>
    <t xml:space="preserve">1104637 </t>
  </si>
  <si>
    <t>*פסג מדד קנב ספט</t>
  </si>
  <si>
    <t xml:space="preserve">1130046 </t>
  </si>
  <si>
    <t>*פסגות סל יפן</t>
  </si>
  <si>
    <t xml:space="preserve">1138015 </t>
  </si>
  <si>
    <t>*פסגות סל ראסל 2000</t>
  </si>
  <si>
    <t xml:space="preserve">1120187 </t>
  </si>
  <si>
    <t>*DJ INDUSRIAL AVERAGE פסגות</t>
  </si>
  <si>
    <t xml:space="preserve">1127950 </t>
  </si>
  <si>
    <t>*פסגות מדד מח נסדק</t>
  </si>
  <si>
    <t xml:space="preserve">1118801 </t>
  </si>
  <si>
    <t>*פסגות פוטסי</t>
  </si>
  <si>
    <t xml:space="preserve">1101435 </t>
  </si>
  <si>
    <t>טכנולוגיה sp קסם ארהב</t>
  </si>
  <si>
    <t xml:space="preserve">1137587 </t>
  </si>
  <si>
    <t>קסם צריכה ארהב</t>
  </si>
  <si>
    <t xml:space="preserve">1137595 </t>
  </si>
  <si>
    <t>sp health care קסם</t>
  </si>
  <si>
    <t xml:space="preserve">1134667 </t>
  </si>
  <si>
    <t>קסםסמ 19מסישקער</t>
  </si>
  <si>
    <t xml:space="preserve">1117092 </t>
  </si>
  <si>
    <t>קס.בנקאזורארהב</t>
  </si>
  <si>
    <t xml:space="preserve">1137967 </t>
  </si>
  <si>
    <t>קסםסמ ז 39 500</t>
  </si>
  <si>
    <t xml:space="preserve">1117324 </t>
  </si>
  <si>
    <t>קסם נדלן למגורים ארה"ב</t>
  </si>
  <si>
    <t xml:space="preserve">1128537 </t>
  </si>
  <si>
    <t>sp consumer discretionary קסם</t>
  </si>
  <si>
    <t xml:space="preserve">1130798 </t>
  </si>
  <si>
    <t>תכלגל סח יורשק</t>
  </si>
  <si>
    <t xml:space="preserve">1129873 </t>
  </si>
  <si>
    <t>500 s&amp;p תכלית</t>
  </si>
  <si>
    <t xml:space="preserve">1095710 </t>
  </si>
  <si>
    <t>100 N תכלית</t>
  </si>
  <si>
    <t xml:space="preserve">1095728 </t>
  </si>
  <si>
    <t>תכלית נאסדק ביוטכנולוגיה</t>
  </si>
  <si>
    <t xml:space="preserve">1095751 </t>
  </si>
  <si>
    <t>סה"כ שמחקות מדדים אחרים בישראל</t>
  </si>
  <si>
    <t>סה"כ שמחקות מדדים אחרים בחו"ל</t>
  </si>
  <si>
    <t>סה"כ אחר</t>
  </si>
  <si>
    <t>סה"כ Short</t>
  </si>
  <si>
    <t xml:space="preserve">סה"כ שמחקות מדדי מניות </t>
  </si>
  <si>
    <t>VANGUARD S&amp;P 500 ETF</t>
  </si>
  <si>
    <t xml:space="preserve">US9229084135 </t>
  </si>
  <si>
    <t xml:space="preserve">99237 </t>
  </si>
  <si>
    <t xml:space="preserve">60604105 </t>
  </si>
  <si>
    <t>PIMCO SHO(STHY)</t>
  </si>
  <si>
    <t xml:space="preserve">IE00B7N3YW49 </t>
  </si>
  <si>
    <t xml:space="preserve">98199 </t>
  </si>
  <si>
    <t xml:space="preserve">60382546 </t>
  </si>
  <si>
    <t>ISHARES AUS(EWA</t>
  </si>
  <si>
    <t xml:space="preserve">US4642861037 </t>
  </si>
  <si>
    <t xml:space="preserve">99568 </t>
  </si>
  <si>
    <t xml:space="preserve">60092822 </t>
  </si>
  <si>
    <t>ISHARES SPAIN</t>
  </si>
  <si>
    <t xml:space="preserve">US4642867646 </t>
  </si>
  <si>
    <t xml:space="preserve">110695335 </t>
  </si>
  <si>
    <t>ISHARES MSC(EWL</t>
  </si>
  <si>
    <t xml:space="preserve">US4642867497 </t>
  </si>
  <si>
    <t xml:space="preserve">60065489 </t>
  </si>
  <si>
    <t>ISHARES CHI(FXI</t>
  </si>
  <si>
    <t xml:space="preserve">US4642871846 </t>
  </si>
  <si>
    <t xml:space="preserve">60039435 </t>
  </si>
  <si>
    <t>ISHARES FRANCE</t>
  </si>
  <si>
    <t xml:space="preserve">US4642867075 </t>
  </si>
  <si>
    <t xml:space="preserve">98339 </t>
  </si>
  <si>
    <t xml:space="preserve">60092228 </t>
  </si>
  <si>
    <t>ISHARES C(HEZU)</t>
  </si>
  <si>
    <t xml:space="preserve">US46434V6395 </t>
  </si>
  <si>
    <t xml:space="preserve">20000288 </t>
  </si>
  <si>
    <t>ISHARES MSCI INDIA ETF</t>
  </si>
  <si>
    <t xml:space="preserve">US46429B5984 </t>
  </si>
  <si>
    <t xml:space="preserve">60336534 </t>
  </si>
  <si>
    <t>MSCI SOUTH KORE</t>
  </si>
  <si>
    <t xml:space="preserve">US4642867729 </t>
  </si>
  <si>
    <t xml:space="preserve">60006046 </t>
  </si>
  <si>
    <t>DAXEX (DAXEX)</t>
  </si>
  <si>
    <t xml:space="preserve">DE0005933931 </t>
  </si>
  <si>
    <t xml:space="preserve">110691458 </t>
  </si>
  <si>
    <t>ISHARES US AEROSPACE &amp; DEFENSE</t>
  </si>
  <si>
    <t xml:space="preserve">US4642887602 </t>
  </si>
  <si>
    <t xml:space="preserve">60126802 </t>
  </si>
  <si>
    <t>ISHARES MDAX DE</t>
  </si>
  <si>
    <t xml:space="preserve">DE0005933923 </t>
  </si>
  <si>
    <t xml:space="preserve">60318904 </t>
  </si>
  <si>
    <t>ISHARES BIO(IBB</t>
  </si>
  <si>
    <t xml:space="preserve">US4642875565 </t>
  </si>
  <si>
    <t xml:space="preserve">110654811 </t>
  </si>
  <si>
    <t>ISHARES CORE MSCI EMERGIN</t>
  </si>
  <si>
    <t xml:space="preserve">US46434G1031 </t>
  </si>
  <si>
    <t xml:space="preserve">97553 </t>
  </si>
  <si>
    <t xml:space="preserve">60355153 </t>
  </si>
  <si>
    <t>DB X-TRACK(XDAX</t>
  </si>
  <si>
    <t xml:space="preserve">LU0274211480 </t>
  </si>
  <si>
    <t xml:space="preserve">98210 </t>
  </si>
  <si>
    <t xml:space="preserve">60162682 </t>
  </si>
  <si>
    <t>ECON US</t>
  </si>
  <si>
    <t xml:space="preserve">US2684617796 </t>
  </si>
  <si>
    <t xml:space="preserve">60255528 </t>
  </si>
  <si>
    <t>FIRST TRUST(FCG</t>
  </si>
  <si>
    <t xml:space="preserve">US33734J1025 </t>
  </si>
  <si>
    <t xml:space="preserve">98322 </t>
  </si>
  <si>
    <t xml:space="preserve">60214681 </t>
  </si>
  <si>
    <t>FIRST TRUST DOW JONES INT</t>
  </si>
  <si>
    <t xml:space="preserve">US33733E3027 </t>
  </si>
  <si>
    <t xml:space="preserve">60247145 </t>
  </si>
  <si>
    <t>GLOBAL X (CHIQ)</t>
  </si>
  <si>
    <t xml:space="preserve">US37950E4089 </t>
  </si>
  <si>
    <t xml:space="preserve">98677 </t>
  </si>
  <si>
    <t xml:space="preserve">60230406 </t>
  </si>
  <si>
    <t>GUGGENHEIM(RYT)</t>
  </si>
  <si>
    <t xml:space="preserve">US78355W8174 </t>
  </si>
  <si>
    <t xml:space="preserve">98555 </t>
  </si>
  <si>
    <t xml:space="preserve">60150133 </t>
  </si>
  <si>
    <t>HANG SE(2828 HK</t>
  </si>
  <si>
    <t xml:space="preserve">HK2828013055 </t>
  </si>
  <si>
    <t xml:space="preserve">97723 </t>
  </si>
  <si>
    <t xml:space="preserve">60160421 </t>
  </si>
  <si>
    <t>(SXSEEX) יורו סטוק</t>
  </si>
  <si>
    <t xml:space="preserve">DE0005933956 </t>
  </si>
  <si>
    <t xml:space="preserve">99307 </t>
  </si>
  <si>
    <t xml:space="preserve">110774866 </t>
  </si>
  <si>
    <t>ISHARES HONG KO</t>
  </si>
  <si>
    <t xml:space="preserve">US4642868719 </t>
  </si>
  <si>
    <t xml:space="preserve">99341 </t>
  </si>
  <si>
    <t xml:space="preserve">101066744 </t>
  </si>
  <si>
    <t>ISHARES CANADA</t>
  </si>
  <si>
    <t xml:space="preserve">US4642865095 </t>
  </si>
  <si>
    <t xml:space="preserve">60094166 </t>
  </si>
  <si>
    <t>ISHARES U.K(EWU</t>
  </si>
  <si>
    <t xml:space="preserve">US4642866994 </t>
  </si>
  <si>
    <t xml:space="preserve">110573144 </t>
  </si>
  <si>
    <t>ISHARES DOW JONES US OIL</t>
  </si>
  <si>
    <t xml:space="preserve">US4642888444 </t>
  </si>
  <si>
    <t xml:space="preserve">60077427 </t>
  </si>
  <si>
    <t>מניות זרות MSCI EMERGI</t>
  </si>
  <si>
    <t xml:space="preserve">US4642872349 </t>
  </si>
  <si>
    <t xml:space="preserve">60019619 </t>
  </si>
  <si>
    <t>ISHARES JAP(EWJ)</t>
  </si>
  <si>
    <t xml:space="preserve">US4642868487 </t>
  </si>
  <si>
    <t xml:space="preserve">101158657 </t>
  </si>
  <si>
    <t>ISHARES MSCI MEXICO INVES</t>
  </si>
  <si>
    <t xml:space="preserve">US4642868222 </t>
  </si>
  <si>
    <t xml:space="preserve">60039997 </t>
  </si>
  <si>
    <t>ISHARES STOXX EUROPE 600</t>
  </si>
  <si>
    <t xml:space="preserve">DE000A0H08H3 </t>
  </si>
  <si>
    <t xml:space="preserve">60300928 </t>
  </si>
  <si>
    <t xml:space="preserve">DE000A0Q4R36 </t>
  </si>
  <si>
    <t xml:space="preserve">60306073 </t>
  </si>
  <si>
    <t>ISHARES( AAXJ</t>
  </si>
  <si>
    <t xml:space="preserve">US4642881829 </t>
  </si>
  <si>
    <t xml:space="preserve">99588 </t>
  </si>
  <si>
    <t xml:space="preserve">60205473 </t>
  </si>
  <si>
    <t>RUSSELL2000(IWM</t>
  </si>
  <si>
    <t xml:space="preserve">US4642876555 </t>
  </si>
  <si>
    <t xml:space="preserve">99342 </t>
  </si>
  <si>
    <t xml:space="preserve">110739075 </t>
  </si>
  <si>
    <t>LYXOR ETF CAC 40</t>
  </si>
  <si>
    <t xml:space="preserve">FR0007052782 </t>
  </si>
  <si>
    <t xml:space="preserve">99964 </t>
  </si>
  <si>
    <t xml:space="preserve">60039740 </t>
  </si>
  <si>
    <t>MARKET VEC(RSX</t>
  </si>
  <si>
    <t xml:space="preserve">US57060U5065 </t>
  </si>
  <si>
    <t xml:space="preserve">98036 </t>
  </si>
  <si>
    <t xml:space="preserve">60154465 </t>
  </si>
  <si>
    <t>POWERSHARES QQQ TRUST SER</t>
  </si>
  <si>
    <t xml:space="preserve">US6311001043 </t>
  </si>
  <si>
    <t xml:space="preserve">99245 </t>
  </si>
  <si>
    <t xml:space="preserve">101122430 </t>
  </si>
  <si>
    <t>SOURCE JP(N4US)</t>
  </si>
  <si>
    <t xml:space="preserve">IE00BVGC6751 </t>
  </si>
  <si>
    <t xml:space="preserve">97260 </t>
  </si>
  <si>
    <t xml:space="preserve">60393121 </t>
  </si>
  <si>
    <t>SPDR S&amp;P P(XPH)</t>
  </si>
  <si>
    <t xml:space="preserve">US78464A7220 </t>
  </si>
  <si>
    <t xml:space="preserve">99343 </t>
  </si>
  <si>
    <t xml:space="preserve">60242005 </t>
  </si>
  <si>
    <t>SPDR S&amp;P CHINA ETF</t>
  </si>
  <si>
    <t xml:space="preserve">US78463X4007 </t>
  </si>
  <si>
    <t xml:space="preserve">60157997 </t>
  </si>
  <si>
    <t>דיימונדס טראסט נסחר בדולר</t>
  </si>
  <si>
    <t xml:space="preserve">US78467X1090 </t>
  </si>
  <si>
    <t xml:space="preserve">101026243 </t>
  </si>
  <si>
    <t>STREET TRA(KBE)</t>
  </si>
  <si>
    <t xml:space="preserve">US78464A7972 </t>
  </si>
  <si>
    <t xml:space="preserve">99506 </t>
  </si>
  <si>
    <t xml:space="preserve">60127503 </t>
  </si>
  <si>
    <t>UTILITIES(XLU)</t>
  </si>
  <si>
    <t xml:space="preserve">US81369Y8865 </t>
  </si>
  <si>
    <t xml:space="preserve">60037082 </t>
  </si>
  <si>
    <t>KBW INSURAN(KIE</t>
  </si>
  <si>
    <t xml:space="preserve">US78464A7899 </t>
  </si>
  <si>
    <t xml:space="preserve">60125598 </t>
  </si>
  <si>
    <t>CONSUMER DI(XLY</t>
  </si>
  <si>
    <t xml:space="preserve">US81369Y4070 </t>
  </si>
  <si>
    <t xml:space="preserve">60021169 </t>
  </si>
  <si>
    <t>REAL ESTA(XLRE)</t>
  </si>
  <si>
    <t xml:space="preserve">US81369Y8600 </t>
  </si>
  <si>
    <t xml:space="preserve">93014 </t>
  </si>
  <si>
    <t xml:space="preserve">20001748 </t>
  </si>
  <si>
    <t>KBW REGION(KRE)</t>
  </si>
  <si>
    <t xml:space="preserve">US78464A6982 </t>
  </si>
  <si>
    <t xml:space="preserve">99148 </t>
  </si>
  <si>
    <t xml:space="preserve">60166360 </t>
  </si>
  <si>
    <t>ISHARES IND'</t>
  </si>
  <si>
    <t xml:space="preserve">US81369Y7040 </t>
  </si>
  <si>
    <t xml:space="preserve">60094026 </t>
  </si>
  <si>
    <t>FINANC SPDR(XLF</t>
  </si>
  <si>
    <t xml:space="preserve">US81369Y6059 </t>
  </si>
  <si>
    <t xml:space="preserve">99390 </t>
  </si>
  <si>
    <t xml:space="preserve">101115756 </t>
  </si>
  <si>
    <t>HEALTH SPDR(XVL</t>
  </si>
  <si>
    <t xml:space="preserve">US81369Y2090 </t>
  </si>
  <si>
    <t xml:space="preserve">101082097 </t>
  </si>
  <si>
    <t>(SPY) אס.פי. די נסחר בדולר</t>
  </si>
  <si>
    <t xml:space="preserve">US78462F1030 </t>
  </si>
  <si>
    <t xml:space="preserve">110567872 </t>
  </si>
  <si>
    <t>VANGUARD EU(VGK</t>
  </si>
  <si>
    <t xml:space="preserve">US9220428745 </t>
  </si>
  <si>
    <t xml:space="preserve">60062940 </t>
  </si>
  <si>
    <t>EPI US</t>
  </si>
  <si>
    <t xml:space="preserve">US97717W4226 </t>
  </si>
  <si>
    <t xml:space="preserve">99939 </t>
  </si>
  <si>
    <t xml:space="preserve">60104817 </t>
  </si>
  <si>
    <t>WISDOMTREE EMERGING MARKE</t>
  </si>
  <si>
    <t xml:space="preserve">US97717W2816 </t>
  </si>
  <si>
    <t xml:space="preserve">97330 </t>
  </si>
  <si>
    <t xml:space="preserve">60173986 </t>
  </si>
  <si>
    <t>WISDOMTREE JAPAN HEDGED E</t>
  </si>
  <si>
    <t xml:space="preserve">US97717W8516 </t>
  </si>
  <si>
    <t xml:space="preserve">60147469 </t>
  </si>
  <si>
    <t>WISDOMTREE EUROPE HEDGED EQU</t>
  </si>
  <si>
    <t xml:space="preserve">US97717X7012 </t>
  </si>
  <si>
    <t xml:space="preserve">60602414 </t>
  </si>
  <si>
    <t>סה"כ שמחקות מדדים אחרים</t>
  </si>
  <si>
    <t xml:space="preserve">סה"כ אחר </t>
  </si>
  <si>
    <t>.6 קרנות נאמנות</t>
  </si>
  <si>
    <t>סה"כ תעודות השתתפות בקרנות נאמנות</t>
  </si>
  <si>
    <t xml:space="preserve">תעודות השתתפות בקרנות נאמנות בישראל </t>
  </si>
  <si>
    <t>תעודות השתתפות בקרנות נאמנות בחו"ל</t>
  </si>
  <si>
    <t>NN L-EM MK (IEMLCIC</t>
  </si>
  <si>
    <t xml:space="preserve">LU0555022697 </t>
  </si>
  <si>
    <t xml:space="preserve">97778 </t>
  </si>
  <si>
    <t>Fixed Income</t>
  </si>
  <si>
    <t xml:space="preserve">60397577 </t>
  </si>
  <si>
    <t>ROBECO CAPITAL GROWTH FUN</t>
  </si>
  <si>
    <t xml:space="preserve">LU0398248921 </t>
  </si>
  <si>
    <t xml:space="preserve">98435 </t>
  </si>
  <si>
    <t>BB-</t>
  </si>
  <si>
    <t xml:space="preserve">60305455 </t>
  </si>
  <si>
    <t>AVIVA INVESTORS SICAV - GLOBAL</t>
  </si>
  <si>
    <t xml:space="preserve">LU0367993663 </t>
  </si>
  <si>
    <t xml:space="preserve">99293 </t>
  </si>
  <si>
    <t>B+</t>
  </si>
  <si>
    <t xml:space="preserve">60395464 </t>
  </si>
  <si>
    <t>KOTAK FUNDS - INDIA MIDCA</t>
  </si>
  <si>
    <t xml:space="preserve">LU0675383409 </t>
  </si>
  <si>
    <t xml:space="preserve">98869 </t>
  </si>
  <si>
    <t>Equity</t>
  </si>
  <si>
    <t xml:space="preserve">60390226 </t>
  </si>
  <si>
    <t>.7 כתבי אופציה</t>
  </si>
  <si>
    <t>סה"כ כתבי אופציה</t>
  </si>
  <si>
    <t>כתבי אופציה בישראל</t>
  </si>
  <si>
    <t>אלוני חץ אפ 15</t>
  </si>
  <si>
    <t xml:space="preserve">3900396 </t>
  </si>
  <si>
    <t>כתבי אופציה בחו"ל</t>
  </si>
  <si>
    <t>.8 אופציות</t>
  </si>
  <si>
    <t>סה"כ אופציות</t>
  </si>
  <si>
    <t>סה"כ מדדים כולל מניות</t>
  </si>
  <si>
    <t>P001350M707-35ת</t>
  </si>
  <si>
    <t xml:space="preserve">81988925 </t>
  </si>
  <si>
    <t>מעוף</t>
  </si>
  <si>
    <t>P001360M707-35ת</t>
  </si>
  <si>
    <t xml:space="preserve">81964496 </t>
  </si>
  <si>
    <t>P001330M706-35ת</t>
  </si>
  <si>
    <t xml:space="preserve">81964785 </t>
  </si>
  <si>
    <t>ש"ח / מט"ח</t>
  </si>
  <si>
    <t>סה"כ ריבית</t>
  </si>
  <si>
    <t>SPX US 07/21/17 C2560</t>
  </si>
  <si>
    <t xml:space="preserve">71101679 </t>
  </si>
  <si>
    <t>SPX US 07/21/17 C2535</t>
  </si>
  <si>
    <t xml:space="preserve">71101688 </t>
  </si>
  <si>
    <t>SPX US 07/21/17 P2320</t>
  </si>
  <si>
    <t xml:space="preserve">71101697 </t>
  </si>
  <si>
    <t>סה"כ מטבע</t>
  </si>
  <si>
    <t>סה"כ סחורות</t>
  </si>
  <si>
    <t>.9 חוזים עתידיים</t>
  </si>
  <si>
    <t>סה"כ חוזים עתידיים</t>
  </si>
  <si>
    <t>US 10YR NOTE (CBT)SEP17</t>
  </si>
  <si>
    <t xml:space="preserve">71101517 </t>
  </si>
  <si>
    <t>ל.ר</t>
  </si>
  <si>
    <t>EURO-BUND FUTURE SEP17</t>
  </si>
  <si>
    <t xml:space="preserve">71101526 </t>
  </si>
  <si>
    <t>.10 מוצרים מובנים</t>
  </si>
  <si>
    <t>נכס הבסיס</t>
  </si>
  <si>
    <t xml:space="preserve">סה"כ מוצרים מובנים </t>
  </si>
  <si>
    <t>סה"כ קרן מובטחת</t>
  </si>
  <si>
    <t>סה"כ קרן לא מובטחת</t>
  </si>
  <si>
    <t>סה"כ מוצרים מאוגחים</t>
  </si>
  <si>
    <t>. גלובל פיננס 8 אגח ד</t>
  </si>
  <si>
    <t xml:space="preserve">1108620 </t>
  </si>
  <si>
    <t>שכבת חוב</t>
  </si>
  <si>
    <t xml:space="preserve">סה"כ מוצרים מאוגחים </t>
  </si>
  <si>
    <t>1. ג. ניירות ערך לא סחירים</t>
  </si>
  <si>
    <t>.1 תעודות התחייבות ממשלתית</t>
  </si>
  <si>
    <t>סה"כ תעודות התחייבות ממשלתיות</t>
  </si>
  <si>
    <t>סה"כ אג"ח שהנפיקו ממשלות זרות בחו"ל</t>
  </si>
  <si>
    <t>.2 תעודות חוב מסחריות</t>
  </si>
  <si>
    <t xml:space="preserve">סה"כ בישראל </t>
  </si>
  <si>
    <t xml:space="preserve">סה"כ לא צמודות </t>
  </si>
  <si>
    <t>סה"כ צמודות מט"ח</t>
  </si>
  <si>
    <t>סה"כ תעודות חוב מסחריות של חברות ישראליות</t>
  </si>
  <si>
    <t>סה"כ תעודות חוב מסחריות של חברות זרות</t>
  </si>
  <si>
    <t>.3 אג"ח קונצרני</t>
  </si>
  <si>
    <t>לאומי שטר הון 2028/09 6.60%</t>
  </si>
  <si>
    <t xml:space="preserve">164017642 </t>
  </si>
  <si>
    <t>2012-05-09</t>
  </si>
  <si>
    <t>דיסקונט שטר הון</t>
  </si>
  <si>
    <t xml:space="preserve">163932841 </t>
  </si>
  <si>
    <t>2004/2017 6.1% דיסקונט ש"ה</t>
  </si>
  <si>
    <t xml:space="preserve">163912629 </t>
  </si>
  <si>
    <t>2012-07-25</t>
  </si>
  <si>
    <t>חברת חשמל לישראל 2022 %6 2023(נשר</t>
  </si>
  <si>
    <t xml:space="preserve">6000129 </t>
  </si>
  <si>
    <t>2012-05-10</t>
  </si>
  <si>
    <t xml:space="preserve">160001293 </t>
  </si>
  <si>
    <t>2001/2020 'חשמל חב</t>
  </si>
  <si>
    <t xml:space="preserve">160010443 </t>
  </si>
  <si>
    <t>1991-11-10</t>
  </si>
  <si>
    <t>כלל ביטוח אג"ח 1 2018/09 %7(נשר)</t>
  </si>
  <si>
    <t xml:space="preserve">1119247 </t>
  </si>
  <si>
    <t xml:space="preserve">520024647 </t>
  </si>
  <si>
    <t xml:space="preserve">111192472 </t>
  </si>
  <si>
    <t>מאוחד חברה להתפלת מים 706 (נש V.I.D</t>
  </si>
  <si>
    <t xml:space="preserve">1097997 </t>
  </si>
  <si>
    <t xml:space="preserve">1148 </t>
  </si>
  <si>
    <t>2009-06-09</t>
  </si>
  <si>
    <t xml:space="preserve">110979978 </t>
  </si>
  <si>
    <t>לאומי הון משני עליון 2101 %9.6</t>
  </si>
  <si>
    <t xml:space="preserve">164016735 </t>
  </si>
  <si>
    <t>קבוצת דלק סדרה יא (נשר)2018 5.4%</t>
  </si>
  <si>
    <t xml:space="preserve">1098201 </t>
  </si>
  <si>
    <t xml:space="preserve">110982014 </t>
  </si>
  <si>
    <t>דרך ארץ הייווז )בע"מ1997)</t>
  </si>
  <si>
    <t xml:space="preserve">100061712 </t>
  </si>
  <si>
    <t xml:space="preserve">98673 </t>
  </si>
  <si>
    <t>מימון ישיר 2023/17 %4 (נשר)</t>
  </si>
  <si>
    <t xml:space="preserve">1139740 </t>
  </si>
  <si>
    <t xml:space="preserve">513893123 </t>
  </si>
  <si>
    <t>2016-12-28</t>
  </si>
  <si>
    <t xml:space="preserve">111397402 </t>
  </si>
  <si>
    <t>אס.פי.סי אל-עד 4 22/2006 6.70% (נשר)</t>
  </si>
  <si>
    <t xml:space="preserve">1094747 </t>
  </si>
  <si>
    <t xml:space="preserve">1229 </t>
  </si>
  <si>
    <t xml:space="preserve">110947470 </t>
  </si>
  <si>
    <t>בראק קפיטל נכ' א(נש7.504% 12/2018</t>
  </si>
  <si>
    <t xml:space="preserve">1107168 </t>
  </si>
  <si>
    <t xml:space="preserve">1492 </t>
  </si>
  <si>
    <t xml:space="preserve">111071684 </t>
  </si>
  <si>
    <t>אלקטרה נדל"ן סד' ב (נש09/2019 5.6%</t>
  </si>
  <si>
    <t xml:space="preserve">1099126 </t>
  </si>
  <si>
    <t xml:space="preserve">510607328 </t>
  </si>
  <si>
    <t xml:space="preserve">110991262 </t>
  </si>
  <si>
    <t>אגרקסקו חב' ליצוא א (9.90% 08/2017</t>
  </si>
  <si>
    <t xml:space="preserve">1109180 </t>
  </si>
  <si>
    <t xml:space="preserve">510155625 </t>
  </si>
  <si>
    <t>C</t>
  </si>
  <si>
    <t>2009-02-09</t>
  </si>
  <si>
    <t xml:space="preserve">111091807 </t>
  </si>
  <si>
    <t>אמפל אמריקן ישראל ב'2016/2012 %6.6</t>
  </si>
  <si>
    <t xml:space="preserve">111103784 </t>
  </si>
  <si>
    <t xml:space="preserve">2023 </t>
  </si>
  <si>
    <t>2014-03-31</t>
  </si>
  <si>
    <t>אלון חברת דלק (נשר)16/2023 5.35%</t>
  </si>
  <si>
    <t xml:space="preserve">1101567 </t>
  </si>
  <si>
    <t xml:space="preserve">520041690 </t>
  </si>
  <si>
    <t>D</t>
  </si>
  <si>
    <t>2009-01-21</t>
  </si>
  <si>
    <t xml:space="preserve">111015673 </t>
  </si>
  <si>
    <t>אידיבי סד' א הסדר חוב</t>
  </si>
  <si>
    <t xml:space="preserve">173602178 </t>
  </si>
  <si>
    <t xml:space="preserve">520028283 </t>
  </si>
  <si>
    <t>2014-09-10</t>
  </si>
  <si>
    <t>הדר טבריה סדרה 1 2001/92 6.9%</t>
  </si>
  <si>
    <t xml:space="preserve">122999980 </t>
  </si>
  <si>
    <t xml:space="preserve">520036245 </t>
  </si>
  <si>
    <t>צים אג"ח ד'2021/2014 8.2%+ליבור(נש</t>
  </si>
  <si>
    <t xml:space="preserve">6510069 </t>
  </si>
  <si>
    <t xml:space="preserve">520015041 </t>
  </si>
  <si>
    <t>2014-07-20</t>
  </si>
  <si>
    <t xml:space="preserve">165100694 </t>
  </si>
  <si>
    <t>צים אג'ח 1A 2023 3% (נשר)</t>
  </si>
  <si>
    <t xml:space="preserve">6510044 </t>
  </si>
  <si>
    <t xml:space="preserve">165100447 </t>
  </si>
  <si>
    <t xml:space="preserve">סה"כ בחו"ל </t>
  </si>
  <si>
    <t>סה"כ אג"ח קונצרני של חברות ישראליות</t>
  </si>
  <si>
    <t>סה"כ אג"ח קונצרני של חברות זרות</t>
  </si>
  <si>
    <t>יחידת תשלום עתידי גמולות</t>
  </si>
  <si>
    <t xml:space="preserve">100081363 </t>
  </si>
  <si>
    <t>מניות מניבים חסומות בע"מ</t>
  </si>
  <si>
    <t xml:space="preserve">100369883 </t>
  </si>
  <si>
    <t xml:space="preserve">515327120 </t>
  </si>
  <si>
    <t>צים סדרה ב' הסדר חוב (אי.בי.אי)</t>
  </si>
  <si>
    <t xml:space="preserve">165101015 </t>
  </si>
  <si>
    <t>ELLOMAY CAPITAL LTD</t>
  </si>
  <si>
    <t xml:space="preserve">107111 </t>
  </si>
  <si>
    <t xml:space="preserve">99976 </t>
  </si>
  <si>
    <t>.5 קרנות השקעה</t>
  </si>
  <si>
    <t>סה"כ קרנות השקעה</t>
  </si>
  <si>
    <t>סה"כ קרנות השקעה בישראל</t>
  </si>
  <si>
    <t>סה"כ קרנות הון סיכון</t>
  </si>
  <si>
    <t>מדיקה 3 קרן הון סיכון</t>
  </si>
  <si>
    <t xml:space="preserve">9840875 </t>
  </si>
  <si>
    <t>סה"כ קרנות גידור</t>
  </si>
  <si>
    <t>IBI CONSUMER CR</t>
  </si>
  <si>
    <t xml:space="preserve">60400256 </t>
  </si>
  <si>
    <t>2016-01-26</t>
  </si>
  <si>
    <t>קרן נוקד מניות</t>
  </si>
  <si>
    <t xml:space="preserve">100987072 </t>
  </si>
  <si>
    <t>2017-05-29</t>
  </si>
  <si>
    <t>סה"כ קרנות נדל"ן</t>
  </si>
  <si>
    <t>'קרן השקעה יסודות הנדל"ן א</t>
  </si>
  <si>
    <t xml:space="preserve">100789569 </t>
  </si>
  <si>
    <t>2015-08-30</t>
  </si>
  <si>
    <t>סה"כ קרנות השקעה אחרות</t>
  </si>
  <si>
    <t>פימי 4</t>
  </si>
  <si>
    <t xml:space="preserve">9840909 </t>
  </si>
  <si>
    <t>FIMI V</t>
  </si>
  <si>
    <t xml:space="preserve">60305448 </t>
  </si>
  <si>
    <t>2012-08-29</t>
  </si>
  <si>
    <t>פימי 2 קרן הון סיכון</t>
  </si>
  <si>
    <t xml:space="preserve">9840906 </t>
  </si>
  <si>
    <t>קרן פייט</t>
  </si>
  <si>
    <t xml:space="preserve">9840942 </t>
  </si>
  <si>
    <t>מקרסטון קרן השקעה</t>
  </si>
  <si>
    <t xml:space="preserve">9840880 </t>
  </si>
  <si>
    <t>.ספירה מניה ל.ס</t>
  </si>
  <si>
    <t xml:space="preserve">100354935 </t>
  </si>
  <si>
    <t>2013-07-30</t>
  </si>
  <si>
    <t>קרן השקעה SKY</t>
  </si>
  <si>
    <t xml:space="preserve">60301355 </t>
  </si>
  <si>
    <t>2012-05-20</t>
  </si>
  <si>
    <t>מניבים ניהול הריט החדשה בע"מ</t>
  </si>
  <si>
    <t xml:space="preserve">100364751 </t>
  </si>
  <si>
    <t>2015-11-03</t>
  </si>
  <si>
    <t>אלפא קרן השקעה</t>
  </si>
  <si>
    <t xml:space="preserve">100351881 </t>
  </si>
  <si>
    <t>2013-03-28</t>
  </si>
  <si>
    <t>קרן תשתיות ישראל</t>
  </si>
  <si>
    <t xml:space="preserve">60372158 </t>
  </si>
  <si>
    <t>2014-11-03</t>
  </si>
  <si>
    <t>טנא הון צמיחה קרן השקעות</t>
  </si>
  <si>
    <t xml:space="preserve">9840862 </t>
  </si>
  <si>
    <t>FORTISSIMO CAPITAL פורטיסימו 2</t>
  </si>
  <si>
    <t xml:space="preserve">9840773 </t>
  </si>
  <si>
    <t>FORTISSIMO III</t>
  </si>
  <si>
    <t xml:space="preserve">60289790 </t>
  </si>
  <si>
    <t>2012-07-10</t>
  </si>
  <si>
    <t>פרופימקס טאוסנד קרן נדל"ן חו"ל</t>
  </si>
  <si>
    <t xml:space="preserve">9840666 </t>
  </si>
  <si>
    <t>סה"כ קרנות השקעה בחו"ל</t>
  </si>
  <si>
    <t>VIOLA PRIVATE</t>
  </si>
  <si>
    <t xml:space="preserve">60200078 </t>
  </si>
  <si>
    <t xml:space="preserve">60300050 </t>
  </si>
  <si>
    <t>VITALIFE 2</t>
  </si>
  <si>
    <t xml:space="preserve">60200011 </t>
  </si>
  <si>
    <t>PI EMERG 26/1</t>
  </si>
  <si>
    <t xml:space="preserve">60400249 </t>
  </si>
  <si>
    <t>SILVR DI 03/08</t>
  </si>
  <si>
    <t xml:space="preserve">60205325 </t>
  </si>
  <si>
    <t>2012-05-17</t>
  </si>
  <si>
    <t>SILVER 09/08/ A</t>
  </si>
  <si>
    <t xml:space="preserve">60205341 </t>
  </si>
  <si>
    <t>SILVER 09/08 B</t>
  </si>
  <si>
    <t xml:space="preserve">60205333 </t>
  </si>
  <si>
    <t>SILVER CREEK</t>
  </si>
  <si>
    <t xml:space="preserve">60234762 </t>
  </si>
  <si>
    <t>SILV CREEK VOL</t>
  </si>
  <si>
    <t xml:space="preserve">KYG8133X1372 </t>
  </si>
  <si>
    <t xml:space="preserve">60205317 </t>
  </si>
  <si>
    <t>BLUE ATLANTIC PARTNERS II</t>
  </si>
  <si>
    <t xml:space="preserve">62002044 </t>
  </si>
  <si>
    <t>2017-06-22</t>
  </si>
  <si>
    <t>FORMA FUND</t>
  </si>
  <si>
    <t xml:space="preserve">62002035 </t>
  </si>
  <si>
    <t>2017-06-15</t>
  </si>
  <si>
    <t>MIDEAL FUND</t>
  </si>
  <si>
    <t xml:space="preserve">62000554 </t>
  </si>
  <si>
    <t>2017-02-12</t>
  </si>
  <si>
    <t>ALTO FUND</t>
  </si>
  <si>
    <t xml:space="preserve">60388022 </t>
  </si>
  <si>
    <t>2015-06-01</t>
  </si>
  <si>
    <t>elctra multifamily</t>
  </si>
  <si>
    <t xml:space="preserve">62000929 </t>
  </si>
  <si>
    <t>2017-03-23</t>
  </si>
  <si>
    <t>BRACK CAPITAL R</t>
  </si>
  <si>
    <t xml:space="preserve">60301363 </t>
  </si>
  <si>
    <t>AMI OPPORTUNIT</t>
  </si>
  <si>
    <t xml:space="preserve">60397874 </t>
  </si>
  <si>
    <t>2015-12-07</t>
  </si>
  <si>
    <t>BLUE ATLAN PTNR</t>
  </si>
  <si>
    <t xml:space="preserve">60408978 </t>
  </si>
  <si>
    <t>2016-06-20</t>
  </si>
  <si>
    <t>קרן השקעה KPS SS III</t>
  </si>
  <si>
    <t xml:space="preserve">9840602 </t>
  </si>
  <si>
    <t>HAMIL FEED III</t>
  </si>
  <si>
    <t xml:space="preserve">60369469 </t>
  </si>
  <si>
    <t>2015-05-19</t>
  </si>
  <si>
    <t xml:space="preserve">9840622 </t>
  </si>
  <si>
    <t>.6 כתבי אופציה</t>
  </si>
  <si>
    <t>סה"כ כתבי אופציה בישראל</t>
  </si>
  <si>
    <t>סה"כ כתבי אופציה בחו"ל</t>
  </si>
  <si>
    <t>.7 אופציות</t>
  </si>
  <si>
    <t>סה"כ אופציות בישראל</t>
  </si>
  <si>
    <t>סה"כ מט"ח/ מט"ח</t>
  </si>
  <si>
    <t>סה"כ אופציות בחו"ל</t>
  </si>
  <si>
    <t>.8 חוזים עתידיים</t>
  </si>
  <si>
    <t>סה"כ חוזים עתידיים בישראל</t>
  </si>
  <si>
    <t>USD/ILS FW 3.598500 3/08/17</t>
  </si>
  <si>
    <t xml:space="preserve">9900785 </t>
  </si>
  <si>
    <t>2017-05-03</t>
  </si>
  <si>
    <t>EUR/ILS FW 4.079500 5/07/17</t>
  </si>
  <si>
    <t xml:space="preserve">9900316 </t>
  </si>
  <si>
    <t>2017-02-01</t>
  </si>
  <si>
    <t>USD/ILS FW 3.523800 28/09/17</t>
  </si>
  <si>
    <t xml:space="preserve">9900996 </t>
  </si>
  <si>
    <t>2017-06-20</t>
  </si>
  <si>
    <t>USD/ILS FW 3.511500 28/09/17</t>
  </si>
  <si>
    <t xml:space="preserve">9901022 </t>
  </si>
  <si>
    <t>2017-06-26</t>
  </si>
  <si>
    <t>EUR/ILS FW 4.000000 3/08/17</t>
  </si>
  <si>
    <t xml:space="preserve">9901039 </t>
  </si>
  <si>
    <t>2017-06-28</t>
  </si>
  <si>
    <t>EUR/ILS FW 3.953600 3/08/17</t>
  </si>
  <si>
    <t xml:space="preserve">9900782 </t>
  </si>
  <si>
    <t>EUR/ILS FW 3.932300 3/08/17</t>
  </si>
  <si>
    <t xml:space="preserve">9900977 </t>
  </si>
  <si>
    <t>סה"כ חוזים עתידיים בחו"ל</t>
  </si>
  <si>
    <t>.9 מוצרים מובנים</t>
  </si>
  <si>
    <t>סה"כ מוצרים מובנים</t>
  </si>
  <si>
    <t>גלובל פינס גיאר 8 סד' ה'2019</t>
  </si>
  <si>
    <t xml:space="preserve">100320035 </t>
  </si>
  <si>
    <t>2008-01-01</t>
  </si>
  <si>
    <t>1. ד. הלוואות</t>
  </si>
  <si>
    <t>שם נייר ערך</t>
  </si>
  <si>
    <t>קונסורציום כן/לא</t>
  </si>
  <si>
    <t>מספר נייר</t>
  </si>
  <si>
    <t>שעור ריבית ממוצע</t>
  </si>
  <si>
    <t>סה"כ הלוואות</t>
  </si>
  <si>
    <t>סה"כ הלוואות בישראל</t>
  </si>
  <si>
    <t>סה"כ כנגד חסכון עמיתים/מבוטחים</t>
  </si>
  <si>
    <t>חייבים הלוואות</t>
  </si>
  <si>
    <t xml:space="preserve">124 </t>
  </si>
  <si>
    <t>הלוואה לעמיתים1</t>
  </si>
  <si>
    <t>לא</t>
  </si>
  <si>
    <t xml:space="preserve">893000109 </t>
  </si>
  <si>
    <t xml:space="preserve">99608 </t>
  </si>
  <si>
    <t>2012-12-24</t>
  </si>
  <si>
    <t>סה"כ מובטחות במשכנתא או תיקי משכנתאות</t>
  </si>
  <si>
    <t>5.10% 96/2020 4 'אדנים משכ</t>
  </si>
  <si>
    <t xml:space="preserve">172549800 </t>
  </si>
  <si>
    <t>סה"כ מובטחות בערבות בנקאית</t>
  </si>
  <si>
    <t>סה"כ מובטחות בבטחונות אחרים</t>
  </si>
  <si>
    <t>חוצה ישראל 1 %7142.6 2027/2007</t>
  </si>
  <si>
    <t xml:space="preserve">100073444 </t>
  </si>
  <si>
    <t xml:space="preserve">512475203 </t>
  </si>
  <si>
    <t>2012-05-23</t>
  </si>
  <si>
    <t xml:space="preserve">100073360 </t>
  </si>
  <si>
    <t xml:space="preserve">100073287 </t>
  </si>
  <si>
    <t xml:space="preserve">100073519 </t>
  </si>
  <si>
    <t xml:space="preserve">100073691 </t>
  </si>
  <si>
    <t>חוצה ישראל 1 %5499.5 2027/2007</t>
  </si>
  <si>
    <t xml:space="preserve">100071208 </t>
  </si>
  <si>
    <t xml:space="preserve">100073774 </t>
  </si>
  <si>
    <t xml:space="preserve">100073857 </t>
  </si>
  <si>
    <t xml:space="preserve">100071125 </t>
  </si>
  <si>
    <t xml:space="preserve">100070960 </t>
  </si>
  <si>
    <t xml:space="preserve">100071042 </t>
  </si>
  <si>
    <t xml:space="preserve">100070887 </t>
  </si>
  <si>
    <t xml:space="preserve">100070622 </t>
  </si>
  <si>
    <t xml:space="preserve">100073022 </t>
  </si>
  <si>
    <t xml:space="preserve">100073105 </t>
  </si>
  <si>
    <t xml:space="preserve">100072941 </t>
  </si>
  <si>
    <t xml:space="preserve">100070705 </t>
  </si>
  <si>
    <t xml:space="preserve">100070390 </t>
  </si>
  <si>
    <t xml:space="preserve">100072867 </t>
  </si>
  <si>
    <t>סה"כ מובטחות בשעבוד כלי רכב</t>
  </si>
  <si>
    <t>סה"כ הלוואות לסוכנים</t>
  </si>
  <si>
    <t>מובטחות בתזרים עמלות</t>
  </si>
  <si>
    <t xml:space="preserve">בטחונות אחרים </t>
  </si>
  <si>
    <t>סה"כ הלוואות לעובדים ונושאי משרה</t>
  </si>
  <si>
    <t>סה"כ לא מובטחות</t>
  </si>
  <si>
    <t>סה"כ הלוואות בחו"ל</t>
  </si>
  <si>
    <t>תנאי ושעור ריבית</t>
  </si>
  <si>
    <t>1. ה. סה"כ פקדונות מעל 3 חודשים</t>
  </si>
  <si>
    <t>סה"כ צמוד למדד</t>
  </si>
  <si>
    <t>מזרחי טפחות פקדון</t>
  </si>
  <si>
    <t xml:space="preserve">20 - 166840967 </t>
  </si>
  <si>
    <t xml:space="preserve">166840967 </t>
  </si>
  <si>
    <t>טפחות פקדון 2012/2001 6.55%</t>
  </si>
  <si>
    <t xml:space="preserve">20 - 166850446 </t>
  </si>
  <si>
    <t xml:space="preserve">166850446 </t>
  </si>
  <si>
    <t>פועלים פקדון 2018/04 %7.5</t>
  </si>
  <si>
    <t xml:space="preserve">12 - 164790750 </t>
  </si>
  <si>
    <t xml:space="preserve">164790750 </t>
  </si>
  <si>
    <t>פועלים פקדון 2018/99 %5.5</t>
  </si>
  <si>
    <t xml:space="preserve">12 - 166254201 </t>
  </si>
  <si>
    <t xml:space="preserve">166254201 </t>
  </si>
  <si>
    <t>פועלים פקדון 2020/94 4.5% (משכן)</t>
  </si>
  <si>
    <t xml:space="preserve">12 - 164753964 </t>
  </si>
  <si>
    <t xml:space="preserve">164753964 </t>
  </si>
  <si>
    <t>בינלאומי פקדון 2020/00 6.13%</t>
  </si>
  <si>
    <t xml:space="preserve">31 - 173418112 </t>
  </si>
  <si>
    <t xml:space="preserve">173418112 </t>
  </si>
  <si>
    <t>בינלאומי פקדון 2020/00 6.17%</t>
  </si>
  <si>
    <t xml:space="preserve">31 - 173418377 </t>
  </si>
  <si>
    <t xml:space="preserve">173418377 </t>
  </si>
  <si>
    <t>בינלאומי פקדון 2020/00 6.20%</t>
  </si>
  <si>
    <t xml:space="preserve">31 - 173418526 </t>
  </si>
  <si>
    <t xml:space="preserve">173418526 </t>
  </si>
  <si>
    <t>סה"כ לא צמוד</t>
  </si>
  <si>
    <t>סה"כ נקוב במט"ח</t>
  </si>
  <si>
    <t>סה"כ צמוד למט"ח</t>
  </si>
  <si>
    <t>זכויות במקרקעין</t>
  </si>
  <si>
    <t>תאריך שערוך אחרון</t>
  </si>
  <si>
    <t>אופי הנכס</t>
  </si>
  <si>
    <t>שעור תשואה במהלך התקופה</t>
  </si>
  <si>
    <t>שווי משוערך</t>
  </si>
  <si>
    <t>כתובת הנכס</t>
  </si>
  <si>
    <t>1. ו. סה"כ מקרקעין</t>
  </si>
  <si>
    <t>סה"כ מקרקעין בישראל</t>
  </si>
  <si>
    <t>סה"כ מניב</t>
  </si>
  <si>
    <t>סה"כ לא מניב</t>
  </si>
  <si>
    <t>סה"כ מקרקעין בחו"ל</t>
  </si>
  <si>
    <t>השקעה בחברות מוחזקות</t>
  </si>
  <si>
    <t>שם המדרג</t>
  </si>
  <si>
    <t>שיעור הריבית</t>
  </si>
  <si>
    <t>1. ז. סה"כ השקעה בחברות מוחזקות</t>
  </si>
  <si>
    <t>מספר הנייר</t>
  </si>
  <si>
    <t>ח. 1. סה"כ השקעות אחרות</t>
  </si>
  <si>
    <t>אגרקסקו חב'ליצוא א 2017/08 9.90% חש</t>
  </si>
  <si>
    <t xml:space="preserve">11267700 </t>
  </si>
  <si>
    <t>אמפל אמריקן ישראל ב'16/12 %6.6(חש)</t>
  </si>
  <si>
    <t xml:space="preserve">11256240 </t>
  </si>
  <si>
    <t>אמפל אמריקן ישראל ב'2016/2012 ח"ש</t>
  </si>
  <si>
    <t xml:space="preserve">11276790 </t>
  </si>
  <si>
    <t>אמפלאמ ב חש14/1</t>
  </si>
  <si>
    <t xml:space="preserve">1113118410 </t>
  </si>
  <si>
    <t xml:space="preserve">11343940 </t>
  </si>
  <si>
    <t>(נשר)%5.35 16/2023 'אלון חברת דלק א</t>
  </si>
  <si>
    <t xml:space="preserve">11399300 </t>
  </si>
  <si>
    <t>1. ט. יתרות התחייבות להשקעה</t>
  </si>
  <si>
    <t>סכום ההתחייבות</t>
  </si>
  <si>
    <t>תאריך סיום ההתחייבות</t>
  </si>
  <si>
    <t>סה'כ יתרות התחייבות להשקעה</t>
  </si>
  <si>
    <t xml:space="preserve"> * בעל ענין / צד קשור </t>
  </si>
  <si>
    <t>11:51:56</t>
  </si>
  <si>
    <t>2.א. אג"ח קונצרי סחיר</t>
  </si>
  <si>
    <t>ריבית אפקטיבית</t>
  </si>
  <si>
    <t>עלות מתואמת</t>
  </si>
  <si>
    <t xml:space="preserve">אחוזים </t>
  </si>
  <si>
    <t>סה"כ אג"ח קונצרני סחיר</t>
  </si>
  <si>
    <t>סה"כ בחו"ל:</t>
  </si>
  <si>
    <t>2. ב. אג"ח קונצרני לא סחיר</t>
  </si>
  <si>
    <t>סה"כ אג"ח קונצרני לא סחיר</t>
  </si>
  <si>
    <t>בישראל</t>
  </si>
  <si>
    <t>2. ג. מסגרות אשראי מנוצלות ללווים</t>
  </si>
  <si>
    <t>סה"כ מסגרות אשראי מנוצלות ללווים</t>
  </si>
  <si>
    <t xml:space="preserve">סה"כ חברות זרות בחו"ל </t>
  </si>
  <si>
    <t>קיי סי פי אס</t>
  </si>
  <si>
    <t>פורטיסימו 2</t>
  </si>
  <si>
    <t>פימי אופרטוניטי 2</t>
  </si>
  <si>
    <t>פימי 5</t>
  </si>
  <si>
    <t>פורטיסימו 3</t>
  </si>
  <si>
    <t>AMI אייפקס</t>
  </si>
  <si>
    <t>קרן השקעה יסודות הנדל"ן א'</t>
  </si>
  <si>
    <t>טנא הון צמיחה</t>
  </si>
  <si>
    <t>מרקסטון</t>
  </si>
  <si>
    <t>פלנוס 3</t>
  </si>
  <si>
    <t>סקיי ש.מ</t>
  </si>
  <si>
    <t>בלו אטלנטיק 2</t>
  </si>
  <si>
    <t>פרופימקס</t>
  </si>
  <si>
    <t>אייפקס 7</t>
  </si>
  <si>
    <t>ברק קפיטל</t>
  </si>
  <si>
    <t>המילטון</t>
  </si>
  <si>
    <t>קרן מידאל MIDEAL</t>
  </si>
  <si>
    <t>קרן פורמה</t>
  </si>
  <si>
    <t>מרץ 2024</t>
  </si>
  <si>
    <t>10:16:35</t>
  </si>
  <si>
    <t>פסגות תא 100</t>
  </si>
  <si>
    <t>פסגות סל ג תא 100</t>
  </si>
  <si>
    <t>איפקס 7 קרן השקעה</t>
  </si>
  <si>
    <t>דקסיה ישראל הנפקות אגח ז*</t>
  </si>
  <si>
    <t>*'דקסיה אג"ח ב</t>
  </si>
  <si>
    <t>דקסיה הנ מסחרי2*</t>
  </si>
  <si>
    <t>PLENUS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</si>
</sst>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5" x14ac:knownFonts="1">
    <font>
      <sz val="11"/>
      <color indexed="8"/>
      <name val="Arial"/>
      <family val="2"/>
      <scheme val="minor"/>
    </font>
    <font>
      <b/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Arial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0" fontId="3" fillId="4" borderId="1" xfId="0" applyNumberFormat="1" applyFont="1" applyFill="1" applyBorder="1" applyAlignment="1">
      <alignment horizontal="center" wrapText="1"/>
    </xf>
    <xf numFmtId="0" fontId="4" fillId="4" borderId="1" xfId="0" applyNumberFormat="1" applyFont="1" applyFill="1" applyBorder="1" applyAlignment="1">
      <alignment horizontal="right" wrapText="1"/>
    </xf>
    <xf numFmtId="4" fontId="5" fillId="5" borderId="1" xfId="0" applyNumberFormat="1" applyFont="1" applyFill="1" applyBorder="1" applyAlignment="1">
      <alignment horizontal="right" wrapText="1"/>
    </xf>
    <xf numFmtId="0" fontId="6" fillId="5" borderId="1" xfId="0" applyNumberFormat="1" applyFont="1" applyFill="1" applyBorder="1" applyAlignment="1">
      <alignment horizontal="right" wrapText="1"/>
    </xf>
    <xf numFmtId="0" fontId="7" fillId="6" borderId="1" xfId="0" applyNumberFormat="1" applyFont="1" applyFill="1" applyBorder="1" applyAlignment="1">
      <alignment horizontal="right" wrapText="1"/>
    </xf>
    <xf numFmtId="4" fontId="8" fillId="6" borderId="1" xfId="0" applyNumberFormat="1" applyFont="1" applyFill="1" applyBorder="1" applyAlignment="1">
      <alignment horizontal="right" wrapText="1"/>
    </xf>
    <xf numFmtId="4" fontId="9" fillId="4" borderId="1" xfId="0" applyNumberFormat="1" applyFont="1" applyFill="1" applyBorder="1" applyAlignment="1">
      <alignment horizontal="right" wrapText="1"/>
    </xf>
    <xf numFmtId="0" fontId="10" fillId="5" borderId="2" xfId="0" applyNumberFormat="1" applyFont="1" applyFill="1" applyBorder="1" applyAlignment="1" applyProtection="1">
      <alignment horizontal="right" wrapText="1"/>
      <protection locked="0"/>
    </xf>
    <xf numFmtId="4" fontId="11" fillId="5" borderId="2" xfId="0" applyNumberFormat="1" applyFont="1" applyFill="1" applyBorder="1" applyAlignment="1" applyProtection="1">
      <alignment horizontal="right" wrapText="1"/>
      <protection locked="0"/>
    </xf>
    <xf numFmtId="4" fontId="12" fillId="4" borderId="1" xfId="0" applyNumberFormat="1" applyFont="1" applyFill="1" applyBorder="1" applyAlignment="1">
      <alignment horizontal="right" wrapText="1"/>
    </xf>
    <xf numFmtId="0" fontId="2" fillId="6" borderId="1" xfId="0" applyNumberFormat="1" applyFont="1" applyFill="1" applyBorder="1" applyAlignment="1">
      <alignment horizontal="right" wrapText="1"/>
    </xf>
    <xf numFmtId="4" fontId="2" fillId="6" borderId="1" xfId="0" applyNumberFormat="1" applyFont="1" applyFill="1" applyBorder="1" applyAlignment="1">
      <alignment horizontal="right" wrapText="1"/>
    </xf>
    <xf numFmtId="0" fontId="2" fillId="4" borderId="1" xfId="0" applyNumberFormat="1" applyFont="1" applyFill="1" applyBorder="1" applyAlignment="1">
      <alignment horizontal="right" wrapText="1"/>
    </xf>
    <xf numFmtId="4" fontId="2" fillId="4" borderId="1" xfId="0" applyNumberFormat="1" applyFont="1" applyFill="1" applyBorder="1" applyAlignment="1">
      <alignment horizontal="right" wrapText="1"/>
    </xf>
    <xf numFmtId="0" fontId="14" fillId="7" borderId="3" xfId="0" applyFont="1" applyFill="1" applyBorder="1" applyAlignment="1">
      <alignment horizontal="right"/>
    </xf>
    <xf numFmtId="43" fontId="14" fillId="7" borderId="3" xfId="1" applyFont="1" applyFill="1" applyBorder="1"/>
    <xf numFmtId="14" fontId="14" fillId="7" borderId="3" xfId="0" applyNumberFormat="1" applyFont="1" applyFill="1" applyBorder="1"/>
    <xf numFmtId="0" fontId="14" fillId="8" borderId="4" xfId="0" applyFont="1" applyFill="1" applyBorder="1" applyAlignment="1">
      <alignment horizontal="right"/>
    </xf>
    <xf numFmtId="43" fontId="14" fillId="8" borderId="4" xfId="1" applyFont="1" applyFill="1" applyBorder="1"/>
    <xf numFmtId="14" fontId="14" fillId="8" borderId="4" xfId="0" applyNumberFormat="1" applyFont="1" applyFill="1" applyBorder="1"/>
    <xf numFmtId="0" fontId="0" fillId="0" borderId="0" xfId="0" applyFill="1"/>
    <xf numFmtId="43" fontId="4" fillId="4" borderId="1" xfId="1" applyFont="1" applyFill="1" applyBorder="1" applyAlignment="1">
      <alignment horizontal="right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D56"/>
  <sheetViews>
    <sheetView rightToLeft="1" tabSelected="1" workbookViewId="0">
      <selection activeCell="F23" sqref="F23"/>
    </sheetView>
  </sheetViews>
  <sheetFormatPr defaultRowHeight="14.25" x14ac:dyDescent="0.2"/>
  <cols>
    <col min="1" max="1" width="2" customWidth="1"/>
    <col min="2" max="2" width="34" customWidth="1"/>
    <col min="3" max="3" width="20" customWidth="1"/>
    <col min="4" max="4" width="19" customWidth="1"/>
  </cols>
  <sheetData>
    <row r="2" spans="1:4" ht="12.75" customHeight="1" x14ac:dyDescent="0.2">
      <c r="B2" s="1" t="s">
        <v>1</v>
      </c>
    </row>
    <row r="3" spans="1:4" ht="12.75" customHeight="1" x14ac:dyDescent="0.2">
      <c r="B3" s="1" t="s">
        <v>1</v>
      </c>
    </row>
    <row r="4" spans="1:4" ht="12.75" customHeight="1" x14ac:dyDescent="0.2">
      <c r="B4" s="1" t="s">
        <v>2</v>
      </c>
    </row>
    <row r="5" spans="1:4" ht="12.75" customHeight="1" x14ac:dyDescent="0.2">
      <c r="B5" s="1" t="s">
        <v>3</v>
      </c>
    </row>
    <row r="6" spans="1:4" ht="12.75" customHeight="1" x14ac:dyDescent="0.2">
      <c r="A6" s="2" t="s">
        <v>0</v>
      </c>
      <c r="B6" s="2" t="s">
        <v>4</v>
      </c>
      <c r="C6" s="2" t="s">
        <v>0</v>
      </c>
      <c r="D6" s="2" t="s">
        <v>0</v>
      </c>
    </row>
    <row r="7" spans="1:4" ht="12.75" customHeight="1" x14ac:dyDescent="0.2">
      <c r="A7" s="3" t="s">
        <v>0</v>
      </c>
      <c r="B7" s="3" t="s">
        <v>0</v>
      </c>
      <c r="C7" s="3" t="s">
        <v>5</v>
      </c>
      <c r="D7" s="3" t="s">
        <v>6</v>
      </c>
    </row>
    <row r="8" spans="1:4" ht="12.75" customHeight="1" x14ac:dyDescent="0.2">
      <c r="A8" s="3" t="s">
        <v>0</v>
      </c>
      <c r="B8" s="3" t="s">
        <v>0</v>
      </c>
      <c r="C8" s="3" t="s">
        <v>7</v>
      </c>
      <c r="D8" s="3" t="s">
        <v>8</v>
      </c>
    </row>
    <row r="9" spans="1:4" ht="12.75" customHeight="1" x14ac:dyDescent="0.2">
      <c r="A9" s="3" t="s">
        <v>0</v>
      </c>
      <c r="B9" s="3" t="s">
        <v>0</v>
      </c>
      <c r="C9" s="3" t="s">
        <v>9</v>
      </c>
      <c r="D9" s="3" t="s">
        <v>10</v>
      </c>
    </row>
    <row r="10" spans="1:4" ht="12.75" customHeight="1" x14ac:dyDescent="0.2">
      <c r="A10" s="4" t="s">
        <v>0</v>
      </c>
      <c r="B10" s="4" t="s">
        <v>11</v>
      </c>
      <c r="C10" s="4" t="s">
        <v>0</v>
      </c>
      <c r="D10" s="4" t="s">
        <v>0</v>
      </c>
    </row>
    <row r="11" spans="1:4" ht="12.75" customHeight="1" x14ac:dyDescent="0.2">
      <c r="A11" s="4" t="s">
        <v>0</v>
      </c>
      <c r="B11" s="4" t="s">
        <v>12</v>
      </c>
      <c r="C11" s="5">
        <v>192031.69</v>
      </c>
      <c r="D11" s="5">
        <v>5.8</v>
      </c>
    </row>
    <row r="12" spans="1:4" ht="12.75" customHeight="1" x14ac:dyDescent="0.2">
      <c r="A12" s="4" t="s">
        <v>0</v>
      </c>
      <c r="B12" s="4" t="s">
        <v>13</v>
      </c>
      <c r="C12" s="4" t="s">
        <v>0</v>
      </c>
      <c r="D12" s="4" t="s">
        <v>0</v>
      </c>
    </row>
    <row r="13" spans="1:4" ht="12.75" customHeight="1" x14ac:dyDescent="0.2">
      <c r="A13" s="4" t="s">
        <v>0</v>
      </c>
      <c r="B13" s="4" t="s">
        <v>14</v>
      </c>
      <c r="C13" s="5">
        <v>770195.09</v>
      </c>
      <c r="D13" s="5">
        <v>23.27</v>
      </c>
    </row>
    <row r="14" spans="1:4" ht="12.75" customHeight="1" x14ac:dyDescent="0.2">
      <c r="A14" s="4" t="s">
        <v>0</v>
      </c>
      <c r="B14" s="4" t="s">
        <v>15</v>
      </c>
      <c r="C14" s="5">
        <v>0</v>
      </c>
      <c r="D14" s="5">
        <v>0</v>
      </c>
    </row>
    <row r="15" spans="1:4" ht="12.75" customHeight="1" x14ac:dyDescent="0.2">
      <c r="A15" s="4" t="s">
        <v>0</v>
      </c>
      <c r="B15" s="4" t="s">
        <v>16</v>
      </c>
      <c r="C15" s="5">
        <v>1007213.33</v>
      </c>
      <c r="D15" s="5">
        <v>30.43</v>
      </c>
    </row>
    <row r="16" spans="1:4" ht="12.75" customHeight="1" x14ac:dyDescent="0.2">
      <c r="A16" s="4" t="s">
        <v>0</v>
      </c>
      <c r="B16" s="4" t="s">
        <v>17</v>
      </c>
      <c r="C16" s="5">
        <v>423362.75</v>
      </c>
      <c r="D16" s="5">
        <v>12.79</v>
      </c>
    </row>
    <row r="17" spans="1:4" ht="12.75" customHeight="1" x14ac:dyDescent="0.2">
      <c r="A17" s="4" t="s">
        <v>0</v>
      </c>
      <c r="B17" s="4" t="s">
        <v>18</v>
      </c>
      <c r="C17" s="5">
        <v>621529.4</v>
      </c>
      <c r="D17" s="5">
        <v>18.78</v>
      </c>
    </row>
    <row r="18" spans="1:4" ht="12.75" customHeight="1" x14ac:dyDescent="0.2">
      <c r="A18" s="4" t="s">
        <v>0</v>
      </c>
      <c r="B18" s="4" t="s">
        <v>19</v>
      </c>
      <c r="C18" s="5">
        <v>24056.23</v>
      </c>
      <c r="D18" s="5">
        <v>0.73</v>
      </c>
    </row>
    <row r="19" spans="1:4" ht="12.75" customHeight="1" x14ac:dyDescent="0.2">
      <c r="A19" s="4" t="s">
        <v>0</v>
      </c>
      <c r="B19" s="4" t="s">
        <v>20</v>
      </c>
      <c r="C19" s="5">
        <v>9.3800000000000008</v>
      </c>
      <c r="D19" s="5">
        <v>0</v>
      </c>
    </row>
    <row r="20" spans="1:4" ht="12.75" customHeight="1" x14ac:dyDescent="0.2">
      <c r="A20" s="4" t="s">
        <v>0</v>
      </c>
      <c r="B20" s="4" t="s">
        <v>21</v>
      </c>
      <c r="C20" s="5">
        <v>245.7</v>
      </c>
      <c r="D20" s="5">
        <v>0.01</v>
      </c>
    </row>
    <row r="21" spans="1:4" ht="12.75" customHeight="1" x14ac:dyDescent="0.2">
      <c r="A21" s="4" t="s">
        <v>0</v>
      </c>
      <c r="B21" s="4" t="s">
        <v>22</v>
      </c>
      <c r="C21" s="5">
        <v>237.43</v>
      </c>
      <c r="D21" s="5">
        <v>0.01</v>
      </c>
    </row>
    <row r="22" spans="1:4" ht="12.75" customHeight="1" x14ac:dyDescent="0.2">
      <c r="A22" s="4" t="s">
        <v>0</v>
      </c>
      <c r="B22" s="4" t="s">
        <v>23</v>
      </c>
      <c r="C22" s="5">
        <v>6792.63</v>
      </c>
      <c r="D22" s="5">
        <v>0.2</v>
      </c>
    </row>
    <row r="23" spans="1:4" ht="12.75" customHeight="1" x14ac:dyDescent="0.2">
      <c r="A23" s="4" t="s">
        <v>0</v>
      </c>
      <c r="B23" s="4" t="s">
        <v>24</v>
      </c>
      <c r="C23" s="4" t="s">
        <v>0</v>
      </c>
      <c r="D23" s="4" t="s">
        <v>0</v>
      </c>
    </row>
    <row r="24" spans="1:4" ht="12.75" customHeight="1" x14ac:dyDescent="0.2">
      <c r="A24" s="4" t="s">
        <v>0</v>
      </c>
      <c r="B24" s="4" t="s">
        <v>14</v>
      </c>
      <c r="C24" s="5">
        <v>0</v>
      </c>
      <c r="D24" s="5">
        <v>0</v>
      </c>
    </row>
    <row r="25" spans="1:4" ht="12.75" customHeight="1" x14ac:dyDescent="0.2">
      <c r="A25" s="4" t="s">
        <v>0</v>
      </c>
      <c r="B25" s="4" t="s">
        <v>15</v>
      </c>
      <c r="C25" s="5">
        <v>0</v>
      </c>
      <c r="D25" s="5">
        <v>0</v>
      </c>
    </row>
    <row r="26" spans="1:4" ht="12.75" customHeight="1" x14ac:dyDescent="0.2">
      <c r="A26" s="4" t="s">
        <v>0</v>
      </c>
      <c r="B26" s="4" t="s">
        <v>16</v>
      </c>
      <c r="C26" s="5">
        <v>52806.35</v>
      </c>
      <c r="D26" s="5">
        <v>1.59</v>
      </c>
    </row>
    <row r="27" spans="1:4" ht="12.75" customHeight="1" x14ac:dyDescent="0.2">
      <c r="A27" s="4" t="s">
        <v>0</v>
      </c>
      <c r="B27" s="4" t="s">
        <v>17</v>
      </c>
      <c r="C27" s="5">
        <v>9403.83</v>
      </c>
      <c r="D27" s="5">
        <v>0.28000000000000003</v>
      </c>
    </row>
    <row r="28" spans="1:4" ht="12.75" customHeight="1" x14ac:dyDescent="0.2">
      <c r="A28" s="4" t="s">
        <v>0</v>
      </c>
      <c r="B28" s="4" t="s">
        <v>25</v>
      </c>
      <c r="C28" s="5">
        <v>117142.34</v>
      </c>
      <c r="D28" s="5">
        <v>3.54</v>
      </c>
    </row>
    <row r="29" spans="1:4" ht="12.75" customHeight="1" x14ac:dyDescent="0.2">
      <c r="A29" s="4" t="s">
        <v>0</v>
      </c>
      <c r="B29" s="4" t="s">
        <v>26</v>
      </c>
      <c r="C29" s="5">
        <v>0</v>
      </c>
      <c r="D29" s="5">
        <v>0</v>
      </c>
    </row>
    <row r="30" spans="1:4" ht="12.75" customHeight="1" x14ac:dyDescent="0.2">
      <c r="A30" s="4" t="s">
        <v>0</v>
      </c>
      <c r="B30" s="4" t="s">
        <v>27</v>
      </c>
      <c r="C30" s="5">
        <v>0</v>
      </c>
      <c r="D30" s="5">
        <v>0</v>
      </c>
    </row>
    <row r="31" spans="1:4" ht="12.75" customHeight="1" x14ac:dyDescent="0.2">
      <c r="A31" s="4" t="s">
        <v>0</v>
      </c>
      <c r="B31" s="4" t="s">
        <v>28</v>
      </c>
      <c r="C31" s="5">
        <v>7694.68</v>
      </c>
      <c r="D31" s="5">
        <v>0.23</v>
      </c>
    </row>
    <row r="32" spans="1:4" ht="12.75" customHeight="1" x14ac:dyDescent="0.2">
      <c r="A32" s="4" t="s">
        <v>0</v>
      </c>
      <c r="B32" s="4" t="s">
        <v>29</v>
      </c>
      <c r="C32" s="5">
        <v>0</v>
      </c>
      <c r="D32" s="5">
        <v>0</v>
      </c>
    </row>
    <row r="33" spans="1:4" ht="12.75" customHeight="1" x14ac:dyDescent="0.2">
      <c r="A33" s="4" t="s">
        <v>0</v>
      </c>
      <c r="B33" s="4" t="s">
        <v>30</v>
      </c>
      <c r="C33" s="5">
        <v>74121.58</v>
      </c>
      <c r="D33" s="5">
        <v>2.2400000000000002</v>
      </c>
    </row>
    <row r="34" spans="1:4" ht="12.75" customHeight="1" x14ac:dyDescent="0.2">
      <c r="A34" s="4" t="s">
        <v>0</v>
      </c>
      <c r="B34" s="4" t="s">
        <v>31</v>
      </c>
      <c r="C34" s="5">
        <v>2752.97</v>
      </c>
      <c r="D34" s="5">
        <v>0.08</v>
      </c>
    </row>
    <row r="35" spans="1:4" ht="12.75" customHeight="1" x14ac:dyDescent="0.2">
      <c r="A35" s="4" t="s">
        <v>0</v>
      </c>
      <c r="B35" s="4" t="s">
        <v>32</v>
      </c>
      <c r="C35" s="5">
        <v>0</v>
      </c>
      <c r="D35" s="5">
        <v>0</v>
      </c>
    </row>
    <row r="36" spans="1:4" ht="12.75" customHeight="1" x14ac:dyDescent="0.2">
      <c r="A36" s="4" t="s">
        <v>0</v>
      </c>
      <c r="B36" s="4" t="s">
        <v>33</v>
      </c>
      <c r="C36" s="5">
        <v>0</v>
      </c>
      <c r="D36" s="5">
        <v>0</v>
      </c>
    </row>
    <row r="37" spans="1:4" ht="12.75" customHeight="1" x14ac:dyDescent="0.2">
      <c r="A37" s="4" t="s">
        <v>0</v>
      </c>
      <c r="B37" s="4" t="s">
        <v>34</v>
      </c>
      <c r="C37" s="5">
        <v>592.13</v>
      </c>
      <c r="D37" s="5">
        <v>0.02</v>
      </c>
    </row>
    <row r="38" spans="1:4" ht="12.75" customHeight="1" x14ac:dyDescent="0.2">
      <c r="A38" s="4" t="s">
        <v>0</v>
      </c>
      <c r="B38" s="4" t="s">
        <v>35</v>
      </c>
      <c r="C38" s="4" t="s">
        <v>0</v>
      </c>
      <c r="D38" s="4" t="s">
        <v>0</v>
      </c>
    </row>
    <row r="39" spans="1:4" ht="12.75" customHeight="1" x14ac:dyDescent="0.2">
      <c r="A39" s="4" t="s">
        <v>0</v>
      </c>
      <c r="B39" s="4" t="s">
        <v>36</v>
      </c>
      <c r="C39" s="5">
        <v>0</v>
      </c>
      <c r="D39" s="5">
        <v>0</v>
      </c>
    </row>
    <row r="40" spans="1:4" ht="12.75" customHeight="1" x14ac:dyDescent="0.2">
      <c r="A40" s="4" t="s">
        <v>0</v>
      </c>
      <c r="B40" s="4" t="s">
        <v>37</v>
      </c>
      <c r="C40" s="5">
        <v>0</v>
      </c>
      <c r="D40" s="5">
        <v>0</v>
      </c>
    </row>
    <row r="41" spans="1:4" ht="12.75" customHeight="1" x14ac:dyDescent="0.2">
      <c r="A41" s="4" t="s">
        <v>0</v>
      </c>
      <c r="B41" s="4" t="s">
        <v>38</v>
      </c>
      <c r="C41" s="5">
        <v>0</v>
      </c>
      <c r="D41" s="5">
        <v>0</v>
      </c>
    </row>
    <row r="42" spans="1:4" ht="12.75" customHeight="1" x14ac:dyDescent="0.2">
      <c r="A42" s="4" t="s">
        <v>0</v>
      </c>
      <c r="B42" s="4" t="s">
        <v>39</v>
      </c>
      <c r="C42" s="5">
        <v>3310187.51</v>
      </c>
      <c r="D42" s="5">
        <v>100</v>
      </c>
    </row>
    <row r="43" spans="1:4" ht="12.75" customHeight="1" x14ac:dyDescent="0.2">
      <c r="A43" s="4" t="s">
        <v>0</v>
      </c>
      <c r="B43" s="4" t="s">
        <v>40</v>
      </c>
      <c r="C43" s="24">
        <v>38457.2695675</v>
      </c>
      <c r="D43" s="4" t="s">
        <v>0</v>
      </c>
    </row>
    <row r="44" spans="1:4" ht="12.75" customHeight="1" x14ac:dyDescent="0.2">
      <c r="A44" s="6" t="s">
        <v>0</v>
      </c>
      <c r="B44" s="6" t="s">
        <v>41</v>
      </c>
      <c r="C44" s="6" t="s">
        <v>0</v>
      </c>
      <c r="D44" s="6" t="s">
        <v>0</v>
      </c>
    </row>
    <row r="45" spans="1:4" ht="12.75" customHeight="1" x14ac:dyDescent="0.2">
      <c r="A45" s="4" t="s">
        <v>0</v>
      </c>
      <c r="B45" s="4" t="s">
        <v>0</v>
      </c>
      <c r="C45" s="4" t="s">
        <v>42</v>
      </c>
      <c r="D45" s="4" t="s">
        <v>43</v>
      </c>
    </row>
    <row r="46" spans="1:4" ht="12.75" customHeight="1" x14ac:dyDescent="0.2">
      <c r="A46" s="4" t="s">
        <v>0</v>
      </c>
      <c r="B46" s="4" t="s">
        <v>0</v>
      </c>
      <c r="C46" s="4" t="s">
        <v>9</v>
      </c>
      <c r="D46" s="4" t="s">
        <v>10</v>
      </c>
    </row>
    <row r="47" spans="1:4" ht="12.75" customHeight="1" x14ac:dyDescent="0.2">
      <c r="A47" s="4" t="s">
        <v>0</v>
      </c>
      <c r="B47" s="4" t="s">
        <v>0</v>
      </c>
      <c r="C47" s="6" t="s">
        <v>44</v>
      </c>
      <c r="D47" s="6" t="s">
        <v>45</v>
      </c>
    </row>
    <row r="48" spans="1:4" ht="12.75" customHeight="1" x14ac:dyDescent="0.2">
      <c r="A48" s="4" t="s">
        <v>0</v>
      </c>
      <c r="B48" s="4" t="s">
        <v>0</v>
      </c>
      <c r="C48" s="6" t="s">
        <v>46</v>
      </c>
      <c r="D48" s="6" t="s">
        <v>47</v>
      </c>
    </row>
    <row r="49" spans="1:4" ht="12.75" customHeight="1" x14ac:dyDescent="0.2">
      <c r="A49" s="4" t="s">
        <v>0</v>
      </c>
      <c r="B49" s="4" t="s">
        <v>0</v>
      </c>
      <c r="C49" s="6" t="s">
        <v>48</v>
      </c>
      <c r="D49" s="6" t="s">
        <v>49</v>
      </c>
    </row>
    <row r="50" spans="1:4" ht="12.75" customHeight="1" x14ac:dyDescent="0.2">
      <c r="A50" s="4" t="s">
        <v>0</v>
      </c>
      <c r="B50" s="4" t="s">
        <v>0</v>
      </c>
      <c r="C50" s="6" t="s">
        <v>50</v>
      </c>
      <c r="D50" s="6" t="s">
        <v>51</v>
      </c>
    </row>
    <row r="51" spans="1:4" ht="12.75" customHeight="1" x14ac:dyDescent="0.2">
      <c r="A51" s="4" t="s">
        <v>0</v>
      </c>
      <c r="B51" s="4" t="s">
        <v>0</v>
      </c>
      <c r="C51" s="6" t="s">
        <v>52</v>
      </c>
      <c r="D51" s="6" t="s">
        <v>53</v>
      </c>
    </row>
    <row r="52" spans="1:4" ht="12.75" customHeight="1" x14ac:dyDescent="0.2">
      <c r="A52" s="4" t="s">
        <v>0</v>
      </c>
      <c r="B52" s="4" t="s">
        <v>0</v>
      </c>
      <c r="C52" s="6" t="s">
        <v>54</v>
      </c>
      <c r="D52" s="6" t="s">
        <v>55</v>
      </c>
    </row>
    <row r="53" spans="1:4" ht="12.75" customHeight="1" x14ac:dyDescent="0.2">
      <c r="A53" s="4" t="s">
        <v>0</v>
      </c>
      <c r="B53" s="4" t="s">
        <v>0</v>
      </c>
      <c r="C53" s="6" t="s">
        <v>56</v>
      </c>
      <c r="D53" s="6" t="s">
        <v>57</v>
      </c>
    </row>
    <row r="54" spans="1:4" ht="12.75" customHeight="1" x14ac:dyDescent="0.2">
      <c r="A54" s="4" t="s">
        <v>0</v>
      </c>
      <c r="B54" s="4" t="s">
        <v>0</v>
      </c>
      <c r="C54" s="6" t="s">
        <v>58</v>
      </c>
      <c r="D54" s="6" t="s">
        <v>59</v>
      </c>
    </row>
    <row r="55" spans="1:4" ht="12.75" customHeight="1" x14ac:dyDescent="0.2">
      <c r="A55" s="2" t="s">
        <v>0</v>
      </c>
      <c r="B55" s="2" t="s">
        <v>0</v>
      </c>
      <c r="C55" s="2" t="s">
        <v>0</v>
      </c>
      <c r="D55" s="2" t="s">
        <v>0</v>
      </c>
    </row>
    <row r="56" spans="1:4" ht="12.75" customHeight="1" x14ac:dyDescent="0.2">
      <c r="A56" s="1" t="s">
        <v>60</v>
      </c>
      <c r="B56" s="1" t="s">
        <v>61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31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4" width="11" customWidth="1"/>
    <col min="5" max="5" width="10" customWidth="1"/>
    <col min="6" max="6" width="14" customWidth="1"/>
    <col min="7" max="7" width="10" customWidth="1"/>
    <col min="8" max="8" width="11" customWidth="1"/>
    <col min="9" max="9" width="10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1861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199</v>
      </c>
      <c r="F8" s="2" t="s">
        <v>68</v>
      </c>
      <c r="G8" s="2" t="s">
        <v>130</v>
      </c>
      <c r="H8" s="2" t="s">
        <v>131</v>
      </c>
      <c r="I8" s="2" t="s">
        <v>71</v>
      </c>
      <c r="J8" s="2" t="s">
        <v>133</v>
      </c>
      <c r="K8" s="2" t="s">
        <v>72</v>
      </c>
      <c r="L8" s="2" t="s">
        <v>134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209</v>
      </c>
      <c r="H9" s="2" t="s">
        <v>0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0</v>
      </c>
    </row>
    <row r="11" spans="1:13" ht="12.75" customHeight="1" x14ac:dyDescent="0.2">
      <c r="A11" s="7" t="s">
        <v>0</v>
      </c>
      <c r="B11" s="7" t="s">
        <v>1862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1168.47</v>
      </c>
      <c r="H11" s="7" t="s">
        <v>0</v>
      </c>
      <c r="I11" s="8">
        <v>245.7</v>
      </c>
      <c r="J11" s="7" t="s">
        <v>0</v>
      </c>
      <c r="K11" s="8">
        <v>100</v>
      </c>
      <c r="L11" s="8">
        <v>0.01</v>
      </c>
      <c r="M11" s="7" t="s">
        <v>0</v>
      </c>
    </row>
    <row r="12" spans="1:13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1158</v>
      </c>
      <c r="H12" s="4" t="s">
        <v>0</v>
      </c>
      <c r="I12" s="9">
        <v>123.53</v>
      </c>
      <c r="J12" s="4" t="s">
        <v>0</v>
      </c>
      <c r="K12" s="9">
        <v>50.28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1863</v>
      </c>
      <c r="C13" s="4" t="s">
        <v>0</v>
      </c>
      <c r="D13" s="4" t="s">
        <v>0</v>
      </c>
      <c r="E13" s="4" t="s">
        <v>0</v>
      </c>
      <c r="F13" s="4" t="s">
        <v>0</v>
      </c>
      <c r="G13" s="9">
        <v>1158</v>
      </c>
      <c r="H13" s="4" t="s">
        <v>0</v>
      </c>
      <c r="I13" s="9">
        <v>123.53</v>
      </c>
      <c r="J13" s="4" t="s">
        <v>0</v>
      </c>
      <c r="K13" s="9">
        <v>50.28</v>
      </c>
      <c r="L13" s="9">
        <v>0</v>
      </c>
      <c r="M13" s="4" t="s">
        <v>0</v>
      </c>
    </row>
    <row r="14" spans="1:13" ht="12.75" customHeight="1" x14ac:dyDescent="0.2">
      <c r="A14" s="10" t="s">
        <v>0</v>
      </c>
      <c r="B14" s="10" t="s">
        <v>1864</v>
      </c>
      <c r="C14" s="10" t="s">
        <v>1865</v>
      </c>
      <c r="D14" s="10" t="s">
        <v>149</v>
      </c>
      <c r="E14" s="10" t="s">
        <v>1866</v>
      </c>
      <c r="F14" s="10" t="s">
        <v>87</v>
      </c>
      <c r="G14" s="11">
        <v>458</v>
      </c>
      <c r="H14" s="11">
        <v>12300</v>
      </c>
      <c r="I14" s="11">
        <v>56.33</v>
      </c>
      <c r="J14" s="11">
        <v>0</v>
      </c>
      <c r="K14" s="11">
        <v>22.93</v>
      </c>
      <c r="L14" s="11">
        <v>0</v>
      </c>
      <c r="M14" s="10" t="s">
        <v>0</v>
      </c>
    </row>
    <row r="15" spans="1:13" ht="12.75" customHeight="1" x14ac:dyDescent="0.2">
      <c r="A15" s="10" t="s">
        <v>0</v>
      </c>
      <c r="B15" s="10" t="s">
        <v>1867</v>
      </c>
      <c r="C15" s="10" t="s">
        <v>1868</v>
      </c>
      <c r="D15" s="10" t="s">
        <v>149</v>
      </c>
      <c r="E15" s="10" t="s">
        <v>1866</v>
      </c>
      <c r="F15" s="10" t="s">
        <v>87</v>
      </c>
      <c r="G15" s="11">
        <v>400</v>
      </c>
      <c r="H15" s="11">
        <v>16800</v>
      </c>
      <c r="I15" s="11">
        <v>67.2</v>
      </c>
      <c r="J15" s="11">
        <v>0</v>
      </c>
      <c r="K15" s="11">
        <v>27.35</v>
      </c>
      <c r="L15" s="11">
        <v>0</v>
      </c>
      <c r="M15" s="10" t="s">
        <v>0</v>
      </c>
    </row>
    <row r="16" spans="1:13" ht="12.75" customHeight="1" x14ac:dyDescent="0.2">
      <c r="A16" s="10" t="s">
        <v>0</v>
      </c>
      <c r="B16" s="10" t="s">
        <v>1869</v>
      </c>
      <c r="C16" s="10" t="s">
        <v>1870</v>
      </c>
      <c r="D16" s="10" t="s">
        <v>149</v>
      </c>
      <c r="E16" s="10" t="s">
        <v>1866</v>
      </c>
      <c r="F16" s="10" t="s">
        <v>87</v>
      </c>
      <c r="G16" s="11">
        <v>300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0" t="s">
        <v>0</v>
      </c>
    </row>
    <row r="17" spans="1:13" ht="12.75" customHeight="1" x14ac:dyDescent="0.2">
      <c r="A17" s="4" t="s">
        <v>0</v>
      </c>
      <c r="B17" s="4" t="s">
        <v>1871</v>
      </c>
      <c r="C17" s="4" t="s">
        <v>0</v>
      </c>
      <c r="D17" s="4" t="s">
        <v>0</v>
      </c>
      <c r="E17" s="4" t="s">
        <v>0</v>
      </c>
      <c r="F17" s="4" t="s">
        <v>0</v>
      </c>
      <c r="G17" s="9">
        <v>0</v>
      </c>
      <c r="H17" s="4" t="s">
        <v>0</v>
      </c>
      <c r="I17" s="9">
        <v>0</v>
      </c>
      <c r="J17" s="4" t="s">
        <v>0</v>
      </c>
      <c r="K17" s="9">
        <v>0</v>
      </c>
      <c r="L17" s="9">
        <v>0</v>
      </c>
      <c r="M17" s="4" t="s">
        <v>0</v>
      </c>
    </row>
    <row r="18" spans="1:13" ht="12.75" customHeight="1" x14ac:dyDescent="0.2">
      <c r="A18" s="4" t="s">
        <v>0</v>
      </c>
      <c r="B18" s="4" t="s">
        <v>1872</v>
      </c>
      <c r="C18" s="4" t="s">
        <v>0</v>
      </c>
      <c r="D18" s="4" t="s">
        <v>0</v>
      </c>
      <c r="E18" s="4" t="s">
        <v>0</v>
      </c>
      <c r="F18" s="4" t="s">
        <v>0</v>
      </c>
      <c r="G18" s="9">
        <v>0</v>
      </c>
      <c r="H18" s="4" t="s">
        <v>0</v>
      </c>
      <c r="I18" s="9">
        <v>0</v>
      </c>
      <c r="J18" s="4" t="s">
        <v>0</v>
      </c>
      <c r="K18" s="9">
        <v>0</v>
      </c>
      <c r="L18" s="9">
        <v>0</v>
      </c>
      <c r="M18" s="4" t="s">
        <v>0</v>
      </c>
    </row>
    <row r="19" spans="1:13" ht="12.75" customHeight="1" x14ac:dyDescent="0.2">
      <c r="A19" s="4" t="s">
        <v>0</v>
      </c>
      <c r="B19" s="4" t="s">
        <v>1634</v>
      </c>
      <c r="C19" s="4" t="s">
        <v>0</v>
      </c>
      <c r="D19" s="4" t="s">
        <v>0</v>
      </c>
      <c r="E19" s="4" t="s">
        <v>0</v>
      </c>
      <c r="F19" s="4" t="s">
        <v>0</v>
      </c>
      <c r="G19" s="9">
        <v>0</v>
      </c>
      <c r="H19" s="4" t="s">
        <v>0</v>
      </c>
      <c r="I19" s="9">
        <v>0</v>
      </c>
      <c r="J19" s="4" t="s">
        <v>0</v>
      </c>
      <c r="K19" s="9">
        <v>0</v>
      </c>
      <c r="L19" s="9">
        <v>0</v>
      </c>
      <c r="M19" s="4" t="s">
        <v>0</v>
      </c>
    </row>
    <row r="20" spans="1:13" ht="12.75" customHeight="1" x14ac:dyDescent="0.2">
      <c r="A20" s="4" t="s">
        <v>0</v>
      </c>
      <c r="B20" s="4" t="s">
        <v>122</v>
      </c>
      <c r="C20" s="4" t="s">
        <v>0</v>
      </c>
      <c r="D20" s="4" t="s">
        <v>0</v>
      </c>
      <c r="E20" s="4" t="s">
        <v>0</v>
      </c>
      <c r="F20" s="4" t="s">
        <v>0</v>
      </c>
      <c r="G20" s="9">
        <v>10.47</v>
      </c>
      <c r="H20" s="4" t="s">
        <v>0</v>
      </c>
      <c r="I20" s="9">
        <v>122.17</v>
      </c>
      <c r="J20" s="4" t="s">
        <v>0</v>
      </c>
      <c r="K20" s="9">
        <v>49.72</v>
      </c>
      <c r="L20" s="9">
        <v>0</v>
      </c>
      <c r="M20" s="4" t="s">
        <v>0</v>
      </c>
    </row>
    <row r="21" spans="1:13" ht="12.75" customHeight="1" x14ac:dyDescent="0.2">
      <c r="A21" s="4" t="s">
        <v>0</v>
      </c>
      <c r="B21" s="4" t="s">
        <v>1863</v>
      </c>
      <c r="C21" s="4" t="s">
        <v>0</v>
      </c>
      <c r="D21" s="4" t="s">
        <v>0</v>
      </c>
      <c r="E21" s="4" t="s">
        <v>0</v>
      </c>
      <c r="F21" s="4" t="s">
        <v>0</v>
      </c>
      <c r="G21" s="9">
        <v>10.47</v>
      </c>
      <c r="H21" s="4" t="s">
        <v>0</v>
      </c>
      <c r="I21" s="9">
        <v>122.17</v>
      </c>
      <c r="J21" s="4" t="s">
        <v>0</v>
      </c>
      <c r="K21" s="9">
        <v>49.72</v>
      </c>
      <c r="L21" s="9">
        <v>0</v>
      </c>
      <c r="M21" s="4" t="s">
        <v>0</v>
      </c>
    </row>
    <row r="22" spans="1:13" ht="12.75" customHeight="1" x14ac:dyDescent="0.2">
      <c r="A22" s="10" t="s">
        <v>0</v>
      </c>
      <c r="B22" s="10" t="s">
        <v>1873</v>
      </c>
      <c r="C22" s="10" t="s">
        <v>1874</v>
      </c>
      <c r="D22" s="10" t="s">
        <v>758</v>
      </c>
      <c r="E22" s="10" t="s">
        <v>758</v>
      </c>
      <c r="F22" s="10" t="s">
        <v>44</v>
      </c>
      <c r="G22" s="11">
        <v>-125.64</v>
      </c>
      <c r="H22" s="11">
        <v>1000</v>
      </c>
      <c r="I22" s="11">
        <v>-1.26</v>
      </c>
      <c r="J22" s="11">
        <v>0</v>
      </c>
      <c r="K22" s="11">
        <v>-0.51</v>
      </c>
      <c r="L22" s="11">
        <v>0</v>
      </c>
      <c r="M22" s="10" t="s">
        <v>0</v>
      </c>
    </row>
    <row r="23" spans="1:13" ht="12.75" customHeight="1" x14ac:dyDescent="0.2">
      <c r="A23" s="10" t="s">
        <v>0</v>
      </c>
      <c r="B23" s="10" t="s">
        <v>1875</v>
      </c>
      <c r="C23" s="10" t="s">
        <v>1876</v>
      </c>
      <c r="D23" s="10" t="s">
        <v>758</v>
      </c>
      <c r="E23" s="10" t="s">
        <v>758</v>
      </c>
      <c r="F23" s="10" t="s">
        <v>44</v>
      </c>
      <c r="G23" s="11">
        <v>-122.15</v>
      </c>
      <c r="H23" s="11">
        <v>1500</v>
      </c>
      <c r="I23" s="11">
        <v>-1.83</v>
      </c>
      <c r="J23" s="11">
        <v>0</v>
      </c>
      <c r="K23" s="11">
        <v>-0.75</v>
      </c>
      <c r="L23" s="11">
        <v>0</v>
      </c>
      <c r="M23" s="10" t="s">
        <v>0</v>
      </c>
    </row>
    <row r="24" spans="1:13" ht="12.75" customHeight="1" x14ac:dyDescent="0.2">
      <c r="A24" s="10" t="s">
        <v>0</v>
      </c>
      <c r="B24" s="10" t="s">
        <v>1877</v>
      </c>
      <c r="C24" s="10" t="s">
        <v>1878</v>
      </c>
      <c r="D24" s="10" t="s">
        <v>758</v>
      </c>
      <c r="E24" s="10" t="s">
        <v>758</v>
      </c>
      <c r="F24" s="10" t="s">
        <v>44</v>
      </c>
      <c r="G24" s="11">
        <v>258.26</v>
      </c>
      <c r="H24" s="11">
        <v>48500</v>
      </c>
      <c r="I24" s="11">
        <v>125.26</v>
      </c>
      <c r="J24" s="11">
        <v>0</v>
      </c>
      <c r="K24" s="11">
        <v>50.98</v>
      </c>
      <c r="L24" s="11">
        <v>0</v>
      </c>
      <c r="M24" s="10" t="s">
        <v>0</v>
      </c>
    </row>
    <row r="25" spans="1:13" ht="12.75" customHeight="1" x14ac:dyDescent="0.2">
      <c r="A25" s="4" t="s">
        <v>0</v>
      </c>
      <c r="B25" s="4" t="s">
        <v>1879</v>
      </c>
      <c r="C25" s="4" t="s">
        <v>0</v>
      </c>
      <c r="D25" s="4" t="s">
        <v>0</v>
      </c>
      <c r="E25" s="4" t="s">
        <v>0</v>
      </c>
      <c r="F25" s="4" t="s">
        <v>0</v>
      </c>
      <c r="G25" s="9">
        <v>0</v>
      </c>
      <c r="H25" s="4" t="s">
        <v>0</v>
      </c>
      <c r="I25" s="9">
        <v>0</v>
      </c>
      <c r="J25" s="4" t="s">
        <v>0</v>
      </c>
      <c r="K25" s="9">
        <v>0</v>
      </c>
      <c r="L25" s="9">
        <v>0</v>
      </c>
      <c r="M25" s="4" t="s">
        <v>0</v>
      </c>
    </row>
    <row r="26" spans="1:13" ht="12.75" customHeight="1" x14ac:dyDescent="0.2">
      <c r="A26" s="4" t="s">
        <v>0</v>
      </c>
      <c r="B26" s="4" t="s">
        <v>1872</v>
      </c>
      <c r="C26" s="4" t="s">
        <v>0</v>
      </c>
      <c r="D26" s="4" t="s">
        <v>0</v>
      </c>
      <c r="E26" s="4" t="s">
        <v>0</v>
      </c>
      <c r="F26" s="4" t="s">
        <v>0</v>
      </c>
      <c r="G26" s="9">
        <v>0</v>
      </c>
      <c r="H26" s="4" t="s">
        <v>0</v>
      </c>
      <c r="I26" s="9">
        <v>0</v>
      </c>
      <c r="J26" s="4" t="s">
        <v>0</v>
      </c>
      <c r="K26" s="9">
        <v>0</v>
      </c>
      <c r="L26" s="9">
        <v>0</v>
      </c>
      <c r="M26" s="4" t="s">
        <v>0</v>
      </c>
    </row>
    <row r="27" spans="1:13" ht="12.75" customHeight="1" x14ac:dyDescent="0.2">
      <c r="A27" s="4" t="s">
        <v>0</v>
      </c>
      <c r="B27" s="4" t="s">
        <v>1880</v>
      </c>
      <c r="C27" s="4" t="s">
        <v>0</v>
      </c>
      <c r="D27" s="4" t="s">
        <v>0</v>
      </c>
      <c r="E27" s="4" t="s">
        <v>0</v>
      </c>
      <c r="F27" s="4" t="s">
        <v>0</v>
      </c>
      <c r="G27" s="9">
        <v>0</v>
      </c>
      <c r="H27" s="4" t="s">
        <v>0</v>
      </c>
      <c r="I27" s="9">
        <v>0</v>
      </c>
      <c r="J27" s="4" t="s">
        <v>0</v>
      </c>
      <c r="K27" s="9">
        <v>0</v>
      </c>
      <c r="L27" s="9">
        <v>0</v>
      </c>
      <c r="M27" s="4" t="s">
        <v>0</v>
      </c>
    </row>
    <row r="28" spans="1:13" ht="12.75" customHeight="1" x14ac:dyDescent="0.2">
      <c r="A28" s="4" t="s">
        <v>0</v>
      </c>
      <c r="B28" s="4" t="s">
        <v>1634</v>
      </c>
      <c r="C28" s="4" t="s">
        <v>0</v>
      </c>
      <c r="D28" s="4" t="s">
        <v>0</v>
      </c>
      <c r="E28" s="4" t="s">
        <v>0</v>
      </c>
      <c r="F28" s="4" t="s">
        <v>0</v>
      </c>
      <c r="G28" s="9">
        <v>0</v>
      </c>
      <c r="H28" s="4" t="s">
        <v>0</v>
      </c>
      <c r="I28" s="9">
        <v>0</v>
      </c>
      <c r="J28" s="4" t="s">
        <v>0</v>
      </c>
      <c r="K28" s="9">
        <v>0</v>
      </c>
      <c r="L28" s="9">
        <v>0</v>
      </c>
      <c r="M28" s="4" t="s">
        <v>0</v>
      </c>
    </row>
    <row r="29" spans="1:13" ht="12.75" customHeight="1" x14ac:dyDescent="0.2">
      <c r="A29" s="7" t="s">
        <v>0</v>
      </c>
      <c r="B29" s="7" t="s">
        <v>124</v>
      </c>
      <c r="C29" s="7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  <c r="M29" s="7" t="s">
        <v>0</v>
      </c>
    </row>
    <row r="30" spans="1:13" ht="12.75" customHeight="1" x14ac:dyDescent="0.2">
      <c r="A30" s="7" t="s">
        <v>0</v>
      </c>
      <c r="B30" s="7" t="s">
        <v>196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</row>
    <row r="31" spans="1:13" ht="12.75" customHeight="1" x14ac:dyDescent="0.2">
      <c r="A31" s="1" t="s">
        <v>1049</v>
      </c>
      <c r="B31" s="1" t="s">
        <v>61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J18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4" width="11" customWidth="1"/>
    <col min="5" max="5" width="10" customWidth="1"/>
    <col min="6" max="6" width="14" customWidth="1"/>
    <col min="7" max="7" width="10" customWidth="1"/>
    <col min="8" max="8" width="13" customWidth="1"/>
    <col min="9" max="9" width="10" customWidth="1"/>
    <col min="10" max="10" width="2" customWidth="1"/>
    <col min="11" max="22" width="8" customWidth="1"/>
  </cols>
  <sheetData>
    <row r="2" spans="1:10" ht="12.75" customHeight="1" x14ac:dyDescent="0.2">
      <c r="B2" s="1" t="s">
        <v>1</v>
      </c>
    </row>
    <row r="3" spans="1:10" ht="12.75" customHeight="1" x14ac:dyDescent="0.2">
      <c r="B3" s="1" t="s">
        <v>1</v>
      </c>
    </row>
    <row r="4" spans="1:10" ht="12.75" customHeight="1" x14ac:dyDescent="0.2">
      <c r="B4" s="1" t="s">
        <v>2</v>
      </c>
    </row>
    <row r="5" spans="1:10" ht="12.75" customHeight="1" x14ac:dyDescent="0.2">
      <c r="B5" s="1" t="s">
        <v>3</v>
      </c>
    </row>
    <row r="6" spans="1:10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</row>
    <row r="7" spans="1:10" ht="12.75" customHeight="1" x14ac:dyDescent="0.2">
      <c r="A7" s="2" t="s">
        <v>0</v>
      </c>
      <c r="B7" s="2" t="s">
        <v>1881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</row>
    <row r="8" spans="1:10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199</v>
      </c>
      <c r="F8" s="2" t="s">
        <v>68</v>
      </c>
      <c r="G8" s="2" t="s">
        <v>130</v>
      </c>
      <c r="H8" s="2" t="s">
        <v>131</v>
      </c>
      <c r="I8" s="2" t="s">
        <v>71</v>
      </c>
      <c r="J8" s="2" t="s">
        <v>0</v>
      </c>
    </row>
    <row r="9" spans="1:10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136</v>
      </c>
      <c r="H9" s="2" t="s">
        <v>137</v>
      </c>
      <c r="I9" s="2" t="s">
        <v>7</v>
      </c>
      <c r="J9" s="2" t="s">
        <v>0</v>
      </c>
    </row>
    <row r="10" spans="1:10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0</v>
      </c>
    </row>
    <row r="11" spans="1:10" ht="12.75" customHeight="1" x14ac:dyDescent="0.2">
      <c r="A11" s="7" t="s">
        <v>0</v>
      </c>
      <c r="B11" s="7" t="s">
        <v>1882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-210.75</v>
      </c>
      <c r="H11" s="7" t="s">
        <v>0</v>
      </c>
      <c r="I11" s="8">
        <v>237.43</v>
      </c>
      <c r="J11" s="7" t="s">
        <v>0</v>
      </c>
    </row>
    <row r="12" spans="1:10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0</v>
      </c>
      <c r="H12" s="4" t="s">
        <v>0</v>
      </c>
      <c r="I12" s="9">
        <v>0</v>
      </c>
      <c r="J12" s="4" t="s">
        <v>0</v>
      </c>
    </row>
    <row r="13" spans="1:10" ht="12.75" customHeight="1" x14ac:dyDescent="0.2">
      <c r="A13" s="4" t="s">
        <v>0</v>
      </c>
      <c r="B13" s="4" t="s">
        <v>122</v>
      </c>
      <c r="C13" s="4" t="s">
        <v>0</v>
      </c>
      <c r="D13" s="4" t="s">
        <v>0</v>
      </c>
      <c r="E13" s="4" t="s">
        <v>0</v>
      </c>
      <c r="F13" s="4" t="s">
        <v>0</v>
      </c>
      <c r="G13" s="9">
        <v>-210.75</v>
      </c>
      <c r="H13" s="4" t="s">
        <v>0</v>
      </c>
      <c r="I13" s="9">
        <v>237.43</v>
      </c>
      <c r="J13" s="4" t="s">
        <v>0</v>
      </c>
    </row>
    <row r="14" spans="1:10" ht="12.75" customHeight="1" x14ac:dyDescent="0.2">
      <c r="A14" s="10" t="s">
        <v>0</v>
      </c>
      <c r="B14" s="10" t="s">
        <v>1883</v>
      </c>
      <c r="C14" s="10" t="s">
        <v>1884</v>
      </c>
      <c r="D14" s="10" t="s">
        <v>758</v>
      </c>
      <c r="E14" s="10" t="s">
        <v>1885</v>
      </c>
      <c r="F14" s="10" t="s">
        <v>44</v>
      </c>
      <c r="G14" s="11">
        <v>-115.17</v>
      </c>
      <c r="H14" s="11">
        <v>-34370</v>
      </c>
      <c r="I14" s="11">
        <v>39.58</v>
      </c>
      <c r="J14" s="10" t="s">
        <v>0</v>
      </c>
    </row>
    <row r="15" spans="1:10" ht="12.75" customHeight="1" x14ac:dyDescent="0.2">
      <c r="A15" s="10" t="s">
        <v>0</v>
      </c>
      <c r="B15" s="10" t="s">
        <v>1886</v>
      </c>
      <c r="C15" s="10" t="s">
        <v>1887</v>
      </c>
      <c r="D15" s="10" t="s">
        <v>758</v>
      </c>
      <c r="E15" s="10" t="s">
        <v>1885</v>
      </c>
      <c r="F15" s="10" t="s">
        <v>50</v>
      </c>
      <c r="G15" s="11">
        <v>-95.58</v>
      </c>
      <c r="H15" s="11">
        <v>-207000</v>
      </c>
      <c r="I15" s="11">
        <v>197.85</v>
      </c>
      <c r="J15" s="10" t="s">
        <v>0</v>
      </c>
    </row>
    <row r="16" spans="1:10" ht="12.75" customHeight="1" x14ac:dyDescent="0.2">
      <c r="A16" s="7" t="s">
        <v>0</v>
      </c>
      <c r="B16" s="7" t="s">
        <v>124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</row>
    <row r="17" spans="1:10" ht="12.75" customHeight="1" x14ac:dyDescent="0.2">
      <c r="A17" s="7" t="s">
        <v>0</v>
      </c>
      <c r="B17" s="7" t="s">
        <v>196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</row>
    <row r="18" spans="1:10" ht="12.75" customHeight="1" x14ac:dyDescent="0.2">
      <c r="A18" s="1" t="s">
        <v>1049</v>
      </c>
      <c r="B18" s="1" t="s">
        <v>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R23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4" width="11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2" width="14" customWidth="1"/>
    <col min="13" max="13" width="8" customWidth="1"/>
    <col min="14" max="14" width="10" customWidth="1"/>
    <col min="15" max="15" width="22" customWidth="1"/>
    <col min="16" max="16" width="24" customWidth="1"/>
    <col min="17" max="17" width="23" customWidth="1"/>
    <col min="18" max="18" width="2" customWidth="1"/>
    <col min="19" max="22" width="8" customWidth="1"/>
  </cols>
  <sheetData>
    <row r="2" spans="1:18" ht="12.75" customHeight="1" x14ac:dyDescent="0.2">
      <c r="B2" s="1" t="s">
        <v>1</v>
      </c>
    </row>
    <row r="3" spans="1:18" ht="12.75" customHeight="1" x14ac:dyDescent="0.2">
      <c r="B3" s="1" t="s">
        <v>1</v>
      </c>
    </row>
    <row r="4" spans="1:18" ht="12.75" customHeight="1" x14ac:dyDescent="0.2">
      <c r="B4" s="1" t="s">
        <v>2</v>
      </c>
    </row>
    <row r="5" spans="1:18" ht="12.75" customHeight="1" x14ac:dyDescent="0.2">
      <c r="B5" s="1" t="s">
        <v>3</v>
      </c>
    </row>
    <row r="6" spans="1:18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</row>
    <row r="7" spans="1:18" ht="12.75" customHeight="1" x14ac:dyDescent="0.2">
      <c r="A7" s="2" t="s">
        <v>0</v>
      </c>
      <c r="B7" s="2" t="s">
        <v>1888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</row>
    <row r="8" spans="1:18" ht="12.75" customHeight="1" x14ac:dyDescent="0.2">
      <c r="A8" s="2" t="s">
        <v>0</v>
      </c>
      <c r="B8" s="2" t="s">
        <v>63</v>
      </c>
      <c r="C8" s="2" t="s">
        <v>64</v>
      </c>
      <c r="D8" s="2" t="s">
        <v>1889</v>
      </c>
      <c r="E8" s="2" t="s">
        <v>66</v>
      </c>
      <c r="F8" s="2" t="s">
        <v>67</v>
      </c>
      <c r="G8" s="2" t="s">
        <v>128</v>
      </c>
      <c r="H8" s="2" t="s">
        <v>129</v>
      </c>
      <c r="I8" s="2" t="s">
        <v>68</v>
      </c>
      <c r="J8" s="2" t="s">
        <v>69</v>
      </c>
      <c r="K8" s="2" t="s">
        <v>70</v>
      </c>
      <c r="L8" s="2" t="s">
        <v>130</v>
      </c>
      <c r="M8" s="2" t="s">
        <v>131</v>
      </c>
      <c r="N8" s="2" t="s">
        <v>71</v>
      </c>
      <c r="O8" s="2" t="s">
        <v>133</v>
      </c>
      <c r="P8" s="2" t="s">
        <v>72</v>
      </c>
      <c r="Q8" s="2" t="s">
        <v>134</v>
      </c>
      <c r="R8" s="2" t="s">
        <v>0</v>
      </c>
    </row>
    <row r="9" spans="1:18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135</v>
      </c>
      <c r="I9" s="2" t="s">
        <v>0</v>
      </c>
      <c r="J9" s="2" t="s">
        <v>8</v>
      </c>
      <c r="K9" s="2" t="s">
        <v>8</v>
      </c>
      <c r="L9" s="2" t="s">
        <v>136</v>
      </c>
      <c r="M9" s="2" t="s">
        <v>137</v>
      </c>
      <c r="N9" s="2" t="s">
        <v>7</v>
      </c>
      <c r="O9" s="2" t="s">
        <v>8</v>
      </c>
      <c r="P9" s="2" t="s">
        <v>8</v>
      </c>
      <c r="Q9" s="2" t="s">
        <v>8</v>
      </c>
      <c r="R9" s="2" t="s">
        <v>0</v>
      </c>
    </row>
    <row r="10" spans="1:18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  <c r="R10" s="2" t="s">
        <v>0</v>
      </c>
    </row>
    <row r="11" spans="1:18" ht="12.75" customHeight="1" x14ac:dyDescent="0.2">
      <c r="A11" s="7" t="s">
        <v>0</v>
      </c>
      <c r="B11" s="7" t="s">
        <v>1890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0.71</v>
      </c>
      <c r="I11" s="7" t="s">
        <v>0</v>
      </c>
      <c r="J11" s="8">
        <v>4</v>
      </c>
      <c r="K11" s="8">
        <v>5.13</v>
      </c>
      <c r="L11" s="8">
        <v>5812623.0599999996</v>
      </c>
      <c r="M11" s="7" t="s">
        <v>0</v>
      </c>
      <c r="N11" s="8">
        <v>6792.63</v>
      </c>
      <c r="O11" s="7" t="s">
        <v>0</v>
      </c>
      <c r="P11" s="8">
        <v>100</v>
      </c>
      <c r="Q11" s="8">
        <v>0.2</v>
      </c>
      <c r="R11" s="7" t="s">
        <v>0</v>
      </c>
    </row>
    <row r="12" spans="1:18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0.71</v>
      </c>
      <c r="I12" s="4" t="s">
        <v>0</v>
      </c>
      <c r="J12" s="9">
        <v>4</v>
      </c>
      <c r="K12" s="9">
        <v>5.13</v>
      </c>
      <c r="L12" s="9">
        <v>5812623.0599999996</v>
      </c>
      <c r="M12" s="4" t="s">
        <v>0</v>
      </c>
      <c r="N12" s="9">
        <v>6792.63</v>
      </c>
      <c r="O12" s="4" t="s">
        <v>0</v>
      </c>
      <c r="P12" s="9">
        <v>100</v>
      </c>
      <c r="Q12" s="9">
        <v>0.2</v>
      </c>
      <c r="R12" s="4" t="s">
        <v>0</v>
      </c>
    </row>
    <row r="13" spans="1:18" ht="12.75" customHeight="1" x14ac:dyDescent="0.2">
      <c r="A13" s="4" t="s">
        <v>0</v>
      </c>
      <c r="B13" s="4" t="s">
        <v>1891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9">
        <v>0</v>
      </c>
      <c r="M13" s="4" t="s">
        <v>0</v>
      </c>
      <c r="N13" s="9">
        <v>0</v>
      </c>
      <c r="O13" s="4" t="s">
        <v>0</v>
      </c>
      <c r="P13" s="9">
        <v>0</v>
      </c>
      <c r="Q13" s="9">
        <v>0</v>
      </c>
      <c r="R13" s="4" t="s">
        <v>0</v>
      </c>
    </row>
    <row r="14" spans="1:18" ht="12.75" customHeight="1" x14ac:dyDescent="0.2">
      <c r="A14" s="4" t="s">
        <v>0</v>
      </c>
      <c r="B14" s="4" t="s">
        <v>1892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9">
        <v>0</v>
      </c>
      <c r="M14" s="4" t="s">
        <v>0</v>
      </c>
      <c r="N14" s="9">
        <v>0</v>
      </c>
      <c r="O14" s="4" t="s">
        <v>0</v>
      </c>
      <c r="P14" s="9">
        <v>0</v>
      </c>
      <c r="Q14" s="9">
        <v>0</v>
      </c>
      <c r="R14" s="4" t="s">
        <v>0</v>
      </c>
    </row>
    <row r="15" spans="1:18" ht="12.75" customHeight="1" x14ac:dyDescent="0.2">
      <c r="A15" s="4" t="s">
        <v>0</v>
      </c>
      <c r="B15" s="4" t="s">
        <v>1893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0.71</v>
      </c>
      <c r="I15" s="4" t="s">
        <v>0</v>
      </c>
      <c r="J15" s="9">
        <v>4</v>
      </c>
      <c r="K15" s="9">
        <v>5.13</v>
      </c>
      <c r="L15" s="9">
        <v>5812623.0599999996</v>
      </c>
      <c r="M15" s="4" t="s">
        <v>0</v>
      </c>
      <c r="N15" s="9">
        <v>6792.63</v>
      </c>
      <c r="O15" s="4" t="s">
        <v>0</v>
      </c>
      <c r="P15" s="9">
        <v>100</v>
      </c>
      <c r="Q15" s="9">
        <v>0.2</v>
      </c>
      <c r="R15" s="4" t="s">
        <v>0</v>
      </c>
    </row>
    <row r="16" spans="1:18" ht="12.75" customHeight="1" x14ac:dyDescent="0.2">
      <c r="A16" s="10" t="s">
        <v>0</v>
      </c>
      <c r="B16" s="10" t="s">
        <v>1894</v>
      </c>
      <c r="C16" s="10" t="s">
        <v>1895</v>
      </c>
      <c r="D16" s="10" t="s">
        <v>1896</v>
      </c>
      <c r="E16" s="10" t="s">
        <v>473</v>
      </c>
      <c r="F16" s="10" t="s">
        <v>253</v>
      </c>
      <c r="G16" s="10" t="s">
        <v>0</v>
      </c>
      <c r="H16" s="11">
        <v>0.71</v>
      </c>
      <c r="I16" s="10" t="s">
        <v>87</v>
      </c>
      <c r="J16" s="11">
        <v>4</v>
      </c>
      <c r="K16" s="11">
        <v>5.13</v>
      </c>
      <c r="L16" s="11">
        <v>5812623.0599999996</v>
      </c>
      <c r="M16" s="11">
        <v>116.86</v>
      </c>
      <c r="N16" s="11">
        <v>6792.63</v>
      </c>
      <c r="O16" s="11">
        <v>3.85</v>
      </c>
      <c r="P16" s="11">
        <v>100</v>
      </c>
      <c r="Q16" s="11">
        <v>0.2</v>
      </c>
      <c r="R16" s="10" t="s">
        <v>0</v>
      </c>
    </row>
    <row r="17" spans="1:18" ht="12.75" customHeight="1" x14ac:dyDescent="0.2">
      <c r="A17" s="4" t="s">
        <v>0</v>
      </c>
      <c r="B17" s="4" t="s">
        <v>122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9">
        <v>0</v>
      </c>
      <c r="I17" s="4" t="s">
        <v>0</v>
      </c>
      <c r="J17" s="9">
        <v>0</v>
      </c>
      <c r="K17" s="9">
        <v>0</v>
      </c>
      <c r="L17" s="9">
        <v>0</v>
      </c>
      <c r="M17" s="4" t="s">
        <v>0</v>
      </c>
      <c r="N17" s="9">
        <v>0</v>
      </c>
      <c r="O17" s="4" t="s">
        <v>0</v>
      </c>
      <c r="P17" s="9">
        <v>0</v>
      </c>
      <c r="Q17" s="9">
        <v>0</v>
      </c>
      <c r="R17" s="4" t="s">
        <v>0</v>
      </c>
    </row>
    <row r="18" spans="1:18" ht="12.75" customHeight="1" x14ac:dyDescent="0.2">
      <c r="A18" s="4" t="s">
        <v>0</v>
      </c>
      <c r="B18" s="4" t="s">
        <v>1891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9">
        <v>0</v>
      </c>
      <c r="I18" s="4" t="s">
        <v>0</v>
      </c>
      <c r="J18" s="9">
        <v>0</v>
      </c>
      <c r="K18" s="9">
        <v>0</v>
      </c>
      <c r="L18" s="9">
        <v>0</v>
      </c>
      <c r="M18" s="4" t="s">
        <v>0</v>
      </c>
      <c r="N18" s="9">
        <v>0</v>
      </c>
      <c r="O18" s="4" t="s">
        <v>0</v>
      </c>
      <c r="P18" s="9">
        <v>0</v>
      </c>
      <c r="Q18" s="9">
        <v>0</v>
      </c>
      <c r="R18" s="4" t="s">
        <v>0</v>
      </c>
    </row>
    <row r="19" spans="1:18" ht="12.75" customHeight="1" x14ac:dyDescent="0.2">
      <c r="A19" s="4" t="s">
        <v>0</v>
      </c>
      <c r="B19" s="4" t="s">
        <v>1892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9">
        <v>0</v>
      </c>
      <c r="I19" s="4" t="s">
        <v>0</v>
      </c>
      <c r="J19" s="9">
        <v>0</v>
      </c>
      <c r="K19" s="9">
        <v>0</v>
      </c>
      <c r="L19" s="9">
        <v>0</v>
      </c>
      <c r="M19" s="4" t="s">
        <v>0</v>
      </c>
      <c r="N19" s="9">
        <v>0</v>
      </c>
      <c r="O19" s="4" t="s">
        <v>0</v>
      </c>
      <c r="P19" s="9">
        <v>0</v>
      </c>
      <c r="Q19" s="9">
        <v>0</v>
      </c>
      <c r="R19" s="4" t="s">
        <v>0</v>
      </c>
    </row>
    <row r="20" spans="1:18" ht="12.75" customHeight="1" x14ac:dyDescent="0.2">
      <c r="A20" s="4" t="s">
        <v>0</v>
      </c>
      <c r="B20" s="4" t="s">
        <v>1897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9">
        <v>0</v>
      </c>
      <c r="I20" s="4" t="s">
        <v>0</v>
      </c>
      <c r="J20" s="9">
        <v>0</v>
      </c>
      <c r="K20" s="9">
        <v>0</v>
      </c>
      <c r="L20" s="9">
        <v>0</v>
      </c>
      <c r="M20" s="4" t="s">
        <v>0</v>
      </c>
      <c r="N20" s="9">
        <v>0</v>
      </c>
      <c r="O20" s="4" t="s">
        <v>0</v>
      </c>
      <c r="P20" s="9">
        <v>0</v>
      </c>
      <c r="Q20" s="9">
        <v>0</v>
      </c>
      <c r="R20" s="4" t="s">
        <v>0</v>
      </c>
    </row>
    <row r="21" spans="1:18" ht="12.75" customHeight="1" x14ac:dyDescent="0.2">
      <c r="A21" s="7" t="s">
        <v>0</v>
      </c>
      <c r="B21" s="7" t="s">
        <v>124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</row>
    <row r="22" spans="1:18" ht="12.75" customHeight="1" x14ac:dyDescent="0.2">
      <c r="A22" s="7" t="s">
        <v>0</v>
      </c>
      <c r="B22" s="7" t="s">
        <v>196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</row>
    <row r="23" spans="1:18" ht="12.75" customHeight="1" x14ac:dyDescent="0.2">
      <c r="A23" s="1" t="s">
        <v>1049</v>
      </c>
      <c r="B23" s="1" t="s">
        <v>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Q18"/>
  <sheetViews>
    <sheetView rightToLeft="1" workbookViewId="0"/>
  </sheetViews>
  <sheetFormatPr defaultRowHeight="14.25" x14ac:dyDescent="0.2"/>
  <cols>
    <col min="1" max="1" width="2" customWidth="1"/>
    <col min="2" max="2" width="40" customWidth="1"/>
    <col min="3" max="3" width="11" customWidth="1"/>
    <col min="4" max="4" width="7" customWidth="1"/>
    <col min="5" max="5" width="9" customWidth="1"/>
    <col min="6" max="6" width="13" customWidth="1"/>
    <col min="7" max="7" width="6" customWidth="1"/>
    <col min="8" max="8" width="10" customWidth="1"/>
    <col min="9" max="9" width="13" customWidth="1"/>
    <col min="10" max="10" width="14" customWidth="1"/>
    <col min="11" max="11" width="10" customWidth="1"/>
    <col min="12" max="12" width="8" customWidth="1"/>
    <col min="13" max="13" width="11" customWidth="1"/>
    <col min="14" max="14" width="22" customWidth="1"/>
    <col min="15" max="15" width="24" customWidth="1"/>
    <col min="16" max="16" width="23" customWidth="1"/>
    <col min="17" max="17" width="2" customWidth="1"/>
    <col min="18" max="22" width="8" customWidth="1"/>
  </cols>
  <sheetData>
    <row r="2" spans="1:17" ht="12.75" customHeight="1" x14ac:dyDescent="0.2">
      <c r="B2" s="1" t="s">
        <v>1</v>
      </c>
    </row>
    <row r="3" spans="1:17" ht="12.75" customHeight="1" x14ac:dyDescent="0.2">
      <c r="B3" s="1" t="s">
        <v>1</v>
      </c>
    </row>
    <row r="4" spans="1:17" ht="12.75" customHeight="1" x14ac:dyDescent="0.2">
      <c r="B4" s="1" t="s">
        <v>2</v>
      </c>
    </row>
    <row r="5" spans="1:17" ht="12.75" customHeight="1" x14ac:dyDescent="0.2">
      <c r="B5" s="1" t="s">
        <v>3</v>
      </c>
    </row>
    <row r="6" spans="1:17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</row>
    <row r="7" spans="1:17" ht="12.75" customHeight="1" x14ac:dyDescent="0.2">
      <c r="A7" s="2" t="s">
        <v>0</v>
      </c>
      <c r="B7" s="2" t="s">
        <v>1899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</row>
    <row r="8" spans="1:17" ht="12.75" customHeight="1" x14ac:dyDescent="0.2">
      <c r="A8" s="2" t="s">
        <v>0</v>
      </c>
      <c r="B8" s="2" t="s">
        <v>63</v>
      </c>
      <c r="C8" s="2" t="s">
        <v>64</v>
      </c>
      <c r="D8" s="2" t="s">
        <v>66</v>
      </c>
      <c r="E8" s="2" t="s">
        <v>67</v>
      </c>
      <c r="F8" s="2" t="s">
        <v>128</v>
      </c>
      <c r="G8" s="2" t="s">
        <v>129</v>
      </c>
      <c r="H8" s="2" t="s">
        <v>68</v>
      </c>
      <c r="I8" s="2" t="s">
        <v>69</v>
      </c>
      <c r="J8" s="2" t="s">
        <v>70</v>
      </c>
      <c r="K8" s="2" t="s">
        <v>130</v>
      </c>
      <c r="L8" s="2" t="s">
        <v>131</v>
      </c>
      <c r="M8" s="2" t="s">
        <v>5</v>
      </c>
      <c r="N8" s="2" t="s">
        <v>133</v>
      </c>
      <c r="O8" s="2" t="s">
        <v>72</v>
      </c>
      <c r="P8" s="2" t="s">
        <v>134</v>
      </c>
      <c r="Q8" s="2" t="s">
        <v>0</v>
      </c>
    </row>
    <row r="9" spans="1:17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208</v>
      </c>
      <c r="G9" s="2" t="s">
        <v>135</v>
      </c>
      <c r="H9" s="2" t="s">
        <v>0</v>
      </c>
      <c r="I9" s="2" t="s">
        <v>8</v>
      </c>
      <c r="J9" s="2" t="s">
        <v>8</v>
      </c>
      <c r="K9" s="2" t="s">
        <v>136</v>
      </c>
      <c r="L9" s="2" t="s">
        <v>137</v>
      </c>
      <c r="M9" s="2" t="s">
        <v>7</v>
      </c>
      <c r="N9" s="2" t="s">
        <v>8</v>
      </c>
      <c r="O9" s="2" t="s">
        <v>8</v>
      </c>
      <c r="P9" s="2" t="s">
        <v>8</v>
      </c>
      <c r="Q9" s="2" t="s">
        <v>0</v>
      </c>
    </row>
    <row r="10" spans="1:17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0</v>
      </c>
    </row>
    <row r="11" spans="1:17" ht="12.75" customHeight="1" x14ac:dyDescent="0.2">
      <c r="A11" s="7" t="s">
        <v>0</v>
      </c>
      <c r="B11" s="7" t="s">
        <v>1900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0</v>
      </c>
      <c r="H11" s="7" t="s">
        <v>0</v>
      </c>
      <c r="I11" s="8">
        <v>0</v>
      </c>
      <c r="J11" s="8">
        <v>0</v>
      </c>
      <c r="K11" s="8">
        <v>0</v>
      </c>
      <c r="L11" s="7" t="s">
        <v>0</v>
      </c>
      <c r="M11" s="8">
        <v>0</v>
      </c>
      <c r="N11" s="7" t="s">
        <v>0</v>
      </c>
      <c r="O11" s="8">
        <v>0</v>
      </c>
      <c r="P11" s="8">
        <v>0</v>
      </c>
      <c r="Q11" s="7" t="s">
        <v>0</v>
      </c>
    </row>
    <row r="12" spans="1:17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0</v>
      </c>
      <c r="H12" s="4" t="s">
        <v>0</v>
      </c>
      <c r="I12" s="9">
        <v>0</v>
      </c>
      <c r="J12" s="9">
        <v>0</v>
      </c>
      <c r="K12" s="9">
        <v>0</v>
      </c>
      <c r="L12" s="4" t="s">
        <v>0</v>
      </c>
      <c r="M12" s="9">
        <v>0</v>
      </c>
      <c r="N12" s="4" t="s">
        <v>0</v>
      </c>
      <c r="O12" s="9">
        <v>0</v>
      </c>
      <c r="P12" s="9">
        <v>0</v>
      </c>
      <c r="Q12" s="4" t="s">
        <v>0</v>
      </c>
    </row>
    <row r="13" spans="1:17" ht="12.75" customHeight="1" x14ac:dyDescent="0.2">
      <c r="A13" s="4" t="s">
        <v>0</v>
      </c>
      <c r="B13" s="4" t="s">
        <v>122</v>
      </c>
      <c r="C13" s="4" t="s">
        <v>0</v>
      </c>
      <c r="D13" s="4" t="s">
        <v>0</v>
      </c>
      <c r="E13" s="4" t="s">
        <v>0</v>
      </c>
      <c r="F13" s="4" t="s">
        <v>0</v>
      </c>
      <c r="G13" s="9">
        <v>0</v>
      </c>
      <c r="H13" s="4" t="s">
        <v>0</v>
      </c>
      <c r="I13" s="9">
        <v>0</v>
      </c>
      <c r="J13" s="9">
        <v>0</v>
      </c>
      <c r="K13" s="9">
        <v>0</v>
      </c>
      <c r="L13" s="4" t="s">
        <v>0</v>
      </c>
      <c r="M13" s="9">
        <v>0</v>
      </c>
      <c r="N13" s="4" t="s">
        <v>0</v>
      </c>
      <c r="O13" s="9">
        <v>0</v>
      </c>
      <c r="P13" s="9">
        <v>0</v>
      </c>
      <c r="Q13" s="4" t="s">
        <v>0</v>
      </c>
    </row>
    <row r="14" spans="1:17" ht="12.75" customHeight="1" x14ac:dyDescent="0.2">
      <c r="A14" s="4" t="s">
        <v>0</v>
      </c>
      <c r="B14" s="4" t="s">
        <v>188</v>
      </c>
      <c r="C14" s="4" t="s">
        <v>0</v>
      </c>
      <c r="D14" s="4" t="s">
        <v>0</v>
      </c>
      <c r="E14" s="4" t="s">
        <v>0</v>
      </c>
      <c r="F14" s="4" t="s">
        <v>0</v>
      </c>
      <c r="G14" s="9">
        <v>0</v>
      </c>
      <c r="H14" s="4" t="s">
        <v>0</v>
      </c>
      <c r="I14" s="9">
        <v>0</v>
      </c>
      <c r="J14" s="9">
        <v>0</v>
      </c>
      <c r="K14" s="9">
        <v>0</v>
      </c>
      <c r="L14" s="4" t="s">
        <v>0</v>
      </c>
      <c r="M14" s="9">
        <v>0</v>
      </c>
      <c r="N14" s="4" t="s">
        <v>0</v>
      </c>
      <c r="O14" s="9">
        <v>0</v>
      </c>
      <c r="P14" s="9">
        <v>0</v>
      </c>
      <c r="Q14" s="4" t="s">
        <v>0</v>
      </c>
    </row>
    <row r="15" spans="1:17" ht="12.75" customHeight="1" x14ac:dyDescent="0.2">
      <c r="A15" s="4" t="s">
        <v>0</v>
      </c>
      <c r="B15" s="4" t="s">
        <v>1901</v>
      </c>
      <c r="C15" s="4" t="s">
        <v>0</v>
      </c>
      <c r="D15" s="4" t="s">
        <v>0</v>
      </c>
      <c r="E15" s="4" t="s">
        <v>0</v>
      </c>
      <c r="F15" s="4" t="s">
        <v>0</v>
      </c>
      <c r="G15" s="9">
        <v>0</v>
      </c>
      <c r="H15" s="4" t="s">
        <v>0</v>
      </c>
      <c r="I15" s="9">
        <v>0</v>
      </c>
      <c r="J15" s="9">
        <v>0</v>
      </c>
      <c r="K15" s="9">
        <v>0</v>
      </c>
      <c r="L15" s="4" t="s">
        <v>0</v>
      </c>
      <c r="M15" s="9">
        <v>0</v>
      </c>
      <c r="N15" s="4" t="s">
        <v>0</v>
      </c>
      <c r="O15" s="9">
        <v>0</v>
      </c>
      <c r="P15" s="9">
        <v>0</v>
      </c>
      <c r="Q15" s="4" t="s">
        <v>0</v>
      </c>
    </row>
    <row r="16" spans="1:17" ht="12.75" customHeight="1" x14ac:dyDescent="0.2">
      <c r="A16" s="7" t="s">
        <v>0</v>
      </c>
      <c r="B16" s="7" t="s">
        <v>124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</row>
    <row r="17" spans="1:17" ht="12.75" customHeight="1" x14ac:dyDescent="0.2">
      <c r="A17" s="7" t="s">
        <v>0</v>
      </c>
      <c r="B17" s="7" t="s">
        <v>196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</row>
    <row r="18" spans="1:17" ht="12.75" customHeight="1" x14ac:dyDescent="0.2">
      <c r="A18" s="1" t="s">
        <v>1049</v>
      </c>
      <c r="B18" s="1" t="s">
        <v>61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T22"/>
  <sheetViews>
    <sheetView rightToLeft="1" workbookViewId="0"/>
  </sheetViews>
  <sheetFormatPr defaultRowHeight="14.25" x14ac:dyDescent="0.2"/>
  <cols>
    <col min="1" max="1" width="2" customWidth="1"/>
    <col min="2" max="2" width="43" customWidth="1"/>
    <col min="3" max="4" width="11" customWidth="1"/>
    <col min="5" max="5" width="12" customWidth="1"/>
    <col min="6" max="6" width="10" customWidth="1"/>
    <col min="7" max="7" width="7" customWidth="1"/>
    <col min="8" max="8" width="9" customWidth="1"/>
    <col min="9" max="9" width="13" customWidth="1"/>
    <col min="10" max="10" width="6" customWidth="1"/>
    <col min="11" max="11" width="10" customWidth="1"/>
    <col min="12" max="12" width="13" customWidth="1"/>
    <col min="13" max="13" width="14" customWidth="1"/>
    <col min="14" max="14" width="10" customWidth="1"/>
    <col min="15" max="15" width="8" customWidth="1"/>
    <col min="16" max="16" width="11" customWidth="1"/>
    <col min="17" max="17" width="22" customWidth="1"/>
    <col min="18" max="18" width="24" customWidth="1"/>
    <col min="19" max="19" width="23" customWidth="1"/>
    <col min="20" max="20" width="2" customWidth="1"/>
    <col min="21" max="22" width="8" customWidth="1"/>
  </cols>
  <sheetData>
    <row r="2" spans="1:20" ht="12.75" customHeight="1" x14ac:dyDescent="0.2">
      <c r="B2" s="1" t="s">
        <v>1</v>
      </c>
    </row>
    <row r="3" spans="1:20" ht="12.75" customHeight="1" x14ac:dyDescent="0.2">
      <c r="B3" s="1" t="s">
        <v>1</v>
      </c>
    </row>
    <row r="4" spans="1:20" ht="12.75" customHeight="1" x14ac:dyDescent="0.2">
      <c r="B4" s="1" t="s">
        <v>2</v>
      </c>
    </row>
    <row r="5" spans="1:20" ht="12.75" customHeight="1" x14ac:dyDescent="0.2">
      <c r="B5" s="1" t="s">
        <v>3</v>
      </c>
    </row>
    <row r="6" spans="1:20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</row>
    <row r="7" spans="1:20" ht="12.75" customHeight="1" x14ac:dyDescent="0.2">
      <c r="A7" s="2" t="s">
        <v>0</v>
      </c>
      <c r="B7" s="2" t="s">
        <v>1902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</row>
    <row r="8" spans="1:20" ht="12.75" customHeight="1" x14ac:dyDescent="0.2">
      <c r="A8" s="2" t="s">
        <v>0</v>
      </c>
      <c r="B8" s="2" t="s">
        <v>63</v>
      </c>
      <c r="C8" s="2" t="s">
        <v>64</v>
      </c>
      <c r="D8" s="2" t="s">
        <v>198</v>
      </c>
      <c r="E8" s="2" t="s">
        <v>65</v>
      </c>
      <c r="F8" s="2" t="s">
        <v>199</v>
      </c>
      <c r="G8" s="2" t="s">
        <v>66</v>
      </c>
      <c r="H8" s="2" t="s">
        <v>67</v>
      </c>
      <c r="I8" s="2" t="s">
        <v>128</v>
      </c>
      <c r="J8" s="2" t="s">
        <v>129</v>
      </c>
      <c r="K8" s="2" t="s">
        <v>68</v>
      </c>
      <c r="L8" s="2" t="s">
        <v>69</v>
      </c>
      <c r="M8" s="2" t="s">
        <v>70</v>
      </c>
      <c r="N8" s="2" t="s">
        <v>130</v>
      </c>
      <c r="O8" s="2" t="s">
        <v>131</v>
      </c>
      <c r="P8" s="2" t="s">
        <v>5</v>
      </c>
      <c r="Q8" s="2" t="s">
        <v>133</v>
      </c>
      <c r="R8" s="2" t="s">
        <v>72</v>
      </c>
      <c r="S8" s="2" t="s">
        <v>134</v>
      </c>
      <c r="T8" s="2" t="s">
        <v>0</v>
      </c>
    </row>
    <row r="9" spans="1:20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208</v>
      </c>
      <c r="J9" s="2" t="s">
        <v>135</v>
      </c>
      <c r="K9" s="2" t="s">
        <v>0</v>
      </c>
      <c r="L9" s="2" t="s">
        <v>8</v>
      </c>
      <c r="M9" s="2" t="s">
        <v>8</v>
      </c>
      <c r="N9" s="2" t="s">
        <v>136</v>
      </c>
      <c r="O9" s="2" t="s">
        <v>137</v>
      </c>
      <c r="P9" s="2" t="s">
        <v>7</v>
      </c>
      <c r="Q9" s="2" t="s">
        <v>8</v>
      </c>
      <c r="R9" s="2" t="s">
        <v>8</v>
      </c>
      <c r="S9" s="2" t="s">
        <v>8</v>
      </c>
      <c r="T9" s="2" t="s">
        <v>0</v>
      </c>
    </row>
    <row r="10" spans="1:20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  <c r="R10" s="2" t="s">
        <v>144</v>
      </c>
      <c r="S10" s="2" t="s">
        <v>200</v>
      </c>
      <c r="T10" s="2" t="s">
        <v>0</v>
      </c>
    </row>
    <row r="11" spans="1:20" ht="12.75" customHeight="1" x14ac:dyDescent="0.2">
      <c r="A11" s="7" t="s">
        <v>0</v>
      </c>
      <c r="B11" s="7" t="s">
        <v>202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0</v>
      </c>
      <c r="K11" s="7" t="s">
        <v>0</v>
      </c>
      <c r="L11" s="8">
        <v>0</v>
      </c>
      <c r="M11" s="8">
        <v>0</v>
      </c>
      <c r="N11" s="8">
        <v>0</v>
      </c>
      <c r="O11" s="7" t="s">
        <v>0</v>
      </c>
      <c r="P11" s="8">
        <v>0</v>
      </c>
      <c r="Q11" s="7" t="s">
        <v>0</v>
      </c>
      <c r="R11" s="8">
        <v>0</v>
      </c>
      <c r="S11" s="8">
        <v>0</v>
      </c>
      <c r="T11" s="7" t="s">
        <v>0</v>
      </c>
    </row>
    <row r="12" spans="1:20" ht="12.75" customHeight="1" x14ac:dyDescent="0.2">
      <c r="A12" s="4" t="s">
        <v>0</v>
      </c>
      <c r="B12" s="4" t="s">
        <v>1903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9">
        <v>0</v>
      </c>
      <c r="K12" s="4" t="s">
        <v>0</v>
      </c>
      <c r="L12" s="9">
        <v>0</v>
      </c>
      <c r="M12" s="9">
        <v>0</v>
      </c>
      <c r="N12" s="9">
        <v>0</v>
      </c>
      <c r="O12" s="4" t="s">
        <v>0</v>
      </c>
      <c r="P12" s="9">
        <v>0</v>
      </c>
      <c r="Q12" s="4" t="s">
        <v>0</v>
      </c>
      <c r="R12" s="9">
        <v>0</v>
      </c>
      <c r="S12" s="9">
        <v>0</v>
      </c>
      <c r="T12" s="4" t="s">
        <v>0</v>
      </c>
    </row>
    <row r="13" spans="1:20" ht="12.75" customHeight="1" x14ac:dyDescent="0.2">
      <c r="A13" s="4" t="s">
        <v>0</v>
      </c>
      <c r="B13" s="4" t="s">
        <v>146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9">
        <v>0</v>
      </c>
      <c r="K13" s="4" t="s">
        <v>0</v>
      </c>
      <c r="L13" s="9">
        <v>0</v>
      </c>
      <c r="M13" s="9">
        <v>0</v>
      </c>
      <c r="N13" s="9">
        <v>0</v>
      </c>
      <c r="O13" s="4" t="s">
        <v>0</v>
      </c>
      <c r="P13" s="9">
        <v>0</v>
      </c>
      <c r="Q13" s="4" t="s">
        <v>0</v>
      </c>
      <c r="R13" s="9">
        <v>0</v>
      </c>
      <c r="S13" s="9">
        <v>0</v>
      </c>
      <c r="T13" s="4" t="s">
        <v>0</v>
      </c>
    </row>
    <row r="14" spans="1:20" ht="12.75" customHeight="1" x14ac:dyDescent="0.2">
      <c r="A14" s="4" t="s">
        <v>0</v>
      </c>
      <c r="B14" s="4" t="s">
        <v>1904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9">
        <v>0</v>
      </c>
      <c r="K14" s="4" t="s">
        <v>0</v>
      </c>
      <c r="L14" s="9">
        <v>0</v>
      </c>
      <c r="M14" s="9">
        <v>0</v>
      </c>
      <c r="N14" s="9">
        <v>0</v>
      </c>
      <c r="O14" s="4" t="s">
        <v>0</v>
      </c>
      <c r="P14" s="9">
        <v>0</v>
      </c>
      <c r="Q14" s="4" t="s">
        <v>0</v>
      </c>
      <c r="R14" s="9">
        <v>0</v>
      </c>
      <c r="S14" s="9">
        <v>0</v>
      </c>
      <c r="T14" s="4" t="s">
        <v>0</v>
      </c>
    </row>
    <row r="15" spans="1:20" ht="12.75" customHeight="1" x14ac:dyDescent="0.2">
      <c r="A15" s="4" t="s">
        <v>0</v>
      </c>
      <c r="B15" s="4" t="s">
        <v>1905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9">
        <v>0</v>
      </c>
      <c r="K15" s="4" t="s">
        <v>0</v>
      </c>
      <c r="L15" s="9">
        <v>0</v>
      </c>
      <c r="M15" s="9">
        <v>0</v>
      </c>
      <c r="N15" s="9">
        <v>0</v>
      </c>
      <c r="O15" s="4" t="s">
        <v>0</v>
      </c>
      <c r="P15" s="9">
        <v>0</v>
      </c>
      <c r="Q15" s="4" t="s">
        <v>0</v>
      </c>
      <c r="R15" s="9">
        <v>0</v>
      </c>
      <c r="S15" s="9">
        <v>0</v>
      </c>
      <c r="T15" s="4" t="s">
        <v>0</v>
      </c>
    </row>
    <row r="16" spans="1:20" ht="12.75" customHeight="1" x14ac:dyDescent="0.2">
      <c r="A16" s="4" t="s">
        <v>0</v>
      </c>
      <c r="B16" s="4" t="s">
        <v>1634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</row>
    <row r="17" spans="1:20" ht="12.75" customHeight="1" x14ac:dyDescent="0.2">
      <c r="A17" s="4" t="s">
        <v>0</v>
      </c>
      <c r="B17" s="4" t="s">
        <v>122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9">
        <v>0</v>
      </c>
      <c r="K17" s="4" t="s">
        <v>0</v>
      </c>
      <c r="L17" s="9">
        <v>0</v>
      </c>
      <c r="M17" s="9">
        <v>0</v>
      </c>
      <c r="N17" s="9">
        <v>0</v>
      </c>
      <c r="O17" s="4" t="s">
        <v>0</v>
      </c>
      <c r="P17" s="9">
        <v>0</v>
      </c>
      <c r="Q17" s="4" t="s">
        <v>0</v>
      </c>
      <c r="R17" s="9">
        <v>0</v>
      </c>
      <c r="S17" s="9">
        <v>0</v>
      </c>
      <c r="T17" s="4" t="s">
        <v>0</v>
      </c>
    </row>
    <row r="18" spans="1:20" ht="12.75" customHeight="1" x14ac:dyDescent="0.2">
      <c r="A18" s="4" t="s">
        <v>0</v>
      </c>
      <c r="B18" s="4" t="s">
        <v>1906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9">
        <v>0</v>
      </c>
      <c r="K18" s="4" t="s">
        <v>0</v>
      </c>
      <c r="L18" s="9">
        <v>0</v>
      </c>
      <c r="M18" s="9">
        <v>0</v>
      </c>
      <c r="N18" s="9">
        <v>0</v>
      </c>
      <c r="O18" s="4" t="s">
        <v>0</v>
      </c>
      <c r="P18" s="9">
        <v>0</v>
      </c>
      <c r="Q18" s="4" t="s">
        <v>0</v>
      </c>
      <c r="R18" s="9">
        <v>0</v>
      </c>
      <c r="S18" s="9">
        <v>0</v>
      </c>
      <c r="T18" s="4" t="s">
        <v>0</v>
      </c>
    </row>
    <row r="19" spans="1:20" ht="12.75" customHeight="1" x14ac:dyDescent="0.2">
      <c r="A19" s="4" t="s">
        <v>0</v>
      </c>
      <c r="B19" s="4" t="s">
        <v>1907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9">
        <v>0</v>
      </c>
      <c r="K19" s="4" t="s">
        <v>0</v>
      </c>
      <c r="L19" s="9">
        <v>0</v>
      </c>
      <c r="M19" s="9">
        <v>0</v>
      </c>
      <c r="N19" s="9">
        <v>0</v>
      </c>
      <c r="O19" s="4" t="s">
        <v>0</v>
      </c>
      <c r="P19" s="9">
        <v>0</v>
      </c>
      <c r="Q19" s="4" t="s">
        <v>0</v>
      </c>
      <c r="R19" s="9">
        <v>0</v>
      </c>
      <c r="S19" s="9">
        <v>0</v>
      </c>
      <c r="T19" s="4" t="s">
        <v>0</v>
      </c>
    </row>
    <row r="20" spans="1:20" ht="12.75" customHeight="1" x14ac:dyDescent="0.2">
      <c r="A20" s="7" t="s">
        <v>0</v>
      </c>
      <c r="B20" s="7" t="s">
        <v>124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</row>
    <row r="21" spans="1:20" ht="12.75" customHeight="1" x14ac:dyDescent="0.2">
      <c r="A21" s="7" t="s">
        <v>0</v>
      </c>
      <c r="B21" s="7" t="s">
        <v>196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7" t="s">
        <v>0</v>
      </c>
      <c r="T21" s="7" t="s">
        <v>0</v>
      </c>
    </row>
    <row r="22" spans="1:20" ht="12.75" customHeight="1" x14ac:dyDescent="0.2">
      <c r="A22" s="1" t="s">
        <v>1049</v>
      </c>
      <c r="B22" s="1" t="s">
        <v>61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T43"/>
  <sheetViews>
    <sheetView rightToLeft="1" workbookViewId="0"/>
  </sheetViews>
  <sheetFormatPr defaultRowHeight="14.25" x14ac:dyDescent="0.2"/>
  <cols>
    <col min="1" max="1" width="2" customWidth="1"/>
    <col min="2" max="2" width="38" customWidth="1"/>
    <col min="3" max="3" width="12" customWidth="1"/>
    <col min="4" max="4" width="11" customWidth="1"/>
    <col min="5" max="5" width="12" customWidth="1"/>
    <col min="6" max="6" width="15" customWidth="1"/>
    <col min="7" max="8" width="11" customWidth="1"/>
    <col min="9" max="9" width="13" customWidth="1"/>
    <col min="10" max="10" width="6" customWidth="1"/>
    <col min="11" max="11" width="14" customWidth="1"/>
    <col min="12" max="12" width="13" customWidth="1"/>
    <col min="13" max="13" width="14" customWidth="1"/>
    <col min="14" max="14" width="15" customWidth="1"/>
    <col min="15" max="15" width="8" customWidth="1"/>
    <col min="16" max="16" width="11" customWidth="1"/>
    <col min="17" max="17" width="22" customWidth="1"/>
    <col min="18" max="18" width="24" customWidth="1"/>
    <col min="19" max="19" width="23" customWidth="1"/>
    <col min="20" max="20" width="12" customWidth="1"/>
    <col min="21" max="22" width="8" customWidth="1"/>
  </cols>
  <sheetData>
    <row r="2" spans="1:20" ht="12.75" customHeight="1" x14ac:dyDescent="0.2">
      <c r="B2" s="1" t="s">
        <v>1</v>
      </c>
    </row>
    <row r="3" spans="1:20" ht="12.75" customHeight="1" x14ac:dyDescent="0.2">
      <c r="B3" s="1" t="s">
        <v>1</v>
      </c>
    </row>
    <row r="4" spans="1:20" ht="12.75" customHeight="1" x14ac:dyDescent="0.2">
      <c r="B4" s="1" t="s">
        <v>2</v>
      </c>
    </row>
    <row r="5" spans="1:20" ht="12.75" customHeight="1" x14ac:dyDescent="0.2">
      <c r="B5" s="1" t="s">
        <v>3</v>
      </c>
    </row>
    <row r="6" spans="1:20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</row>
    <row r="7" spans="1:20" ht="12.75" customHeight="1" x14ac:dyDescent="0.2">
      <c r="A7" s="2" t="s">
        <v>0</v>
      </c>
      <c r="B7" s="2" t="s">
        <v>1908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</row>
    <row r="8" spans="1:20" ht="12.75" customHeight="1" x14ac:dyDescent="0.2">
      <c r="A8" s="2" t="s">
        <v>0</v>
      </c>
      <c r="B8" s="2" t="s">
        <v>63</v>
      </c>
      <c r="C8" s="2" t="s">
        <v>64</v>
      </c>
      <c r="D8" s="2" t="s">
        <v>198</v>
      </c>
      <c r="E8" s="2" t="s">
        <v>65</v>
      </c>
      <c r="F8" s="2" t="s">
        <v>199</v>
      </c>
      <c r="G8" s="2" t="s">
        <v>66</v>
      </c>
      <c r="H8" s="2" t="s">
        <v>67</v>
      </c>
      <c r="I8" s="2" t="s">
        <v>128</v>
      </c>
      <c r="J8" s="2" t="s">
        <v>129</v>
      </c>
      <c r="K8" s="2" t="s">
        <v>68</v>
      </c>
      <c r="L8" s="2" t="s">
        <v>69</v>
      </c>
      <c r="M8" s="2" t="s">
        <v>70</v>
      </c>
      <c r="N8" s="2" t="s">
        <v>130</v>
      </c>
      <c r="O8" s="2" t="s">
        <v>131</v>
      </c>
      <c r="P8" s="2" t="s">
        <v>5</v>
      </c>
      <c r="Q8" s="2" t="s">
        <v>133</v>
      </c>
      <c r="R8" s="2" t="s">
        <v>72</v>
      </c>
      <c r="S8" s="2" t="s">
        <v>134</v>
      </c>
      <c r="T8" s="2" t="s">
        <v>0</v>
      </c>
    </row>
    <row r="9" spans="1:20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135</v>
      </c>
      <c r="K9" s="2" t="s">
        <v>0</v>
      </c>
      <c r="L9" s="2" t="s">
        <v>8</v>
      </c>
      <c r="M9" s="2" t="s">
        <v>8</v>
      </c>
      <c r="N9" s="2" t="s">
        <v>136</v>
      </c>
      <c r="O9" s="2" t="s">
        <v>137</v>
      </c>
      <c r="P9" s="2" t="s">
        <v>7</v>
      </c>
      <c r="Q9" s="2" t="s">
        <v>8</v>
      </c>
      <c r="R9" s="2" t="s">
        <v>8</v>
      </c>
      <c r="S9" s="2" t="s">
        <v>8</v>
      </c>
      <c r="T9" s="2" t="s">
        <v>0</v>
      </c>
    </row>
    <row r="10" spans="1:20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  <c r="R10" s="2" t="s">
        <v>144</v>
      </c>
      <c r="S10" s="2" t="s">
        <v>200</v>
      </c>
      <c r="T10" s="2" t="s">
        <v>0</v>
      </c>
    </row>
    <row r="11" spans="1:20" ht="12.75" customHeight="1" x14ac:dyDescent="0.2">
      <c r="A11" s="7" t="s">
        <v>0</v>
      </c>
      <c r="B11" s="7" t="s">
        <v>211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2.0499999999999998</v>
      </c>
      <c r="K11" s="7" t="s">
        <v>0</v>
      </c>
      <c r="L11" s="8">
        <v>6.18</v>
      </c>
      <c r="M11" s="8">
        <v>2</v>
      </c>
      <c r="N11" s="8">
        <v>42068122.640000001</v>
      </c>
      <c r="O11" s="7" t="s">
        <v>0</v>
      </c>
      <c r="P11" s="8">
        <v>52806.35</v>
      </c>
      <c r="Q11" s="7" t="s">
        <v>0</v>
      </c>
      <c r="R11" s="8">
        <v>100</v>
      </c>
      <c r="S11" s="8">
        <v>1.59</v>
      </c>
      <c r="T11" s="7" t="s">
        <v>0</v>
      </c>
    </row>
    <row r="12" spans="1:20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9">
        <v>2.0499999999999998</v>
      </c>
      <c r="K12" s="4" t="s">
        <v>0</v>
      </c>
      <c r="L12" s="9">
        <v>6.18</v>
      </c>
      <c r="M12" s="9">
        <v>2</v>
      </c>
      <c r="N12" s="9">
        <v>42068122.640000001</v>
      </c>
      <c r="O12" s="4" t="s">
        <v>0</v>
      </c>
      <c r="P12" s="9">
        <v>52806.35</v>
      </c>
      <c r="Q12" s="4" t="s">
        <v>0</v>
      </c>
      <c r="R12" s="9">
        <v>100</v>
      </c>
      <c r="S12" s="9">
        <v>1.59</v>
      </c>
      <c r="T12" s="4" t="s">
        <v>0</v>
      </c>
    </row>
    <row r="13" spans="1:20" ht="12.75" customHeight="1" x14ac:dyDescent="0.2">
      <c r="A13" s="4" t="s">
        <v>0</v>
      </c>
      <c r="B13" s="4" t="s">
        <v>146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9">
        <v>2.0299999999999998</v>
      </c>
      <c r="K13" s="4" t="s">
        <v>0</v>
      </c>
      <c r="L13" s="9">
        <v>6.21</v>
      </c>
      <c r="M13" s="9">
        <v>1.97</v>
      </c>
      <c r="N13" s="9">
        <v>41550862.759999998</v>
      </c>
      <c r="O13" s="4" t="s">
        <v>0</v>
      </c>
      <c r="P13" s="9">
        <v>52328.02</v>
      </c>
      <c r="Q13" s="4" t="s">
        <v>0</v>
      </c>
      <c r="R13" s="9">
        <v>99.09</v>
      </c>
      <c r="S13" s="9">
        <v>1.58</v>
      </c>
      <c r="T13" s="4" t="s">
        <v>0</v>
      </c>
    </row>
    <row r="14" spans="1:20" ht="12.75" customHeight="1" x14ac:dyDescent="0.2">
      <c r="A14" s="10" t="s">
        <v>0</v>
      </c>
      <c r="B14" s="10" t="s">
        <v>1909</v>
      </c>
      <c r="C14" s="10" t="s">
        <v>1910</v>
      </c>
      <c r="D14" s="10" t="s">
        <v>0</v>
      </c>
      <c r="E14" s="10" t="s">
        <v>214</v>
      </c>
      <c r="F14" s="10" t="s">
        <v>215</v>
      </c>
      <c r="G14" s="10" t="s">
        <v>85</v>
      </c>
      <c r="H14" s="10" t="s">
        <v>86</v>
      </c>
      <c r="I14" s="10" t="s">
        <v>1911</v>
      </c>
      <c r="J14" s="11">
        <v>4.59</v>
      </c>
      <c r="K14" s="10" t="s">
        <v>87</v>
      </c>
      <c r="L14" s="11">
        <v>6.6</v>
      </c>
      <c r="M14" s="11">
        <v>1.07</v>
      </c>
      <c r="N14" s="11">
        <v>1500000</v>
      </c>
      <c r="O14" s="11">
        <v>157.97</v>
      </c>
      <c r="P14" s="11">
        <v>2369.5500000000002</v>
      </c>
      <c r="Q14" s="11">
        <v>4.41</v>
      </c>
      <c r="R14" s="11">
        <v>4.49</v>
      </c>
      <c r="S14" s="11">
        <v>7.0000000000000007E-2</v>
      </c>
      <c r="T14" s="10" t="s">
        <v>0</v>
      </c>
    </row>
    <row r="15" spans="1:20" ht="12.75" customHeight="1" x14ac:dyDescent="0.2">
      <c r="A15" s="10" t="s">
        <v>0</v>
      </c>
      <c r="B15" s="10" t="s">
        <v>1912</v>
      </c>
      <c r="C15" s="10" t="s">
        <v>1913</v>
      </c>
      <c r="D15" s="10" t="s">
        <v>0</v>
      </c>
      <c r="E15" s="10" t="s">
        <v>1090</v>
      </c>
      <c r="F15" s="10" t="s">
        <v>215</v>
      </c>
      <c r="G15" s="10" t="s">
        <v>267</v>
      </c>
      <c r="H15" s="10" t="s">
        <v>86</v>
      </c>
      <c r="I15" s="10" t="s">
        <v>1911</v>
      </c>
      <c r="J15" s="11">
        <v>0.62</v>
      </c>
      <c r="K15" s="10" t="s">
        <v>87</v>
      </c>
      <c r="L15" s="11">
        <v>7</v>
      </c>
      <c r="M15" s="11">
        <v>1.65</v>
      </c>
      <c r="N15" s="11">
        <v>320000</v>
      </c>
      <c r="O15" s="11">
        <v>129.33000000000001</v>
      </c>
      <c r="P15" s="11">
        <v>413.86</v>
      </c>
      <c r="Q15" s="11">
        <v>0</v>
      </c>
      <c r="R15" s="11">
        <v>0.78</v>
      </c>
      <c r="S15" s="11">
        <v>0.01</v>
      </c>
      <c r="T15" s="10" t="s">
        <v>0</v>
      </c>
    </row>
    <row r="16" spans="1:20" ht="12.75" customHeight="1" x14ac:dyDescent="0.2">
      <c r="A16" s="10" t="s">
        <v>0</v>
      </c>
      <c r="B16" s="10" t="s">
        <v>1914</v>
      </c>
      <c r="C16" s="10" t="s">
        <v>1915</v>
      </c>
      <c r="D16" s="10" t="s">
        <v>0</v>
      </c>
      <c r="E16" s="10" t="s">
        <v>1090</v>
      </c>
      <c r="F16" s="10" t="s">
        <v>215</v>
      </c>
      <c r="G16" s="10" t="s">
        <v>267</v>
      </c>
      <c r="H16" s="10" t="s">
        <v>86</v>
      </c>
      <c r="I16" s="10" t="s">
        <v>1916</v>
      </c>
      <c r="J16" s="11">
        <v>0.38</v>
      </c>
      <c r="K16" s="10" t="s">
        <v>87</v>
      </c>
      <c r="L16" s="11">
        <v>6.1</v>
      </c>
      <c r="M16" s="11">
        <v>1.83</v>
      </c>
      <c r="N16" s="11">
        <v>214305.71</v>
      </c>
      <c r="O16" s="11">
        <v>139.6</v>
      </c>
      <c r="P16" s="11">
        <v>299.17</v>
      </c>
      <c r="Q16" s="11">
        <v>4.29</v>
      </c>
      <c r="R16" s="11">
        <v>0.56999999999999995</v>
      </c>
      <c r="S16" s="11">
        <v>0.01</v>
      </c>
      <c r="T16" s="10" t="s">
        <v>0</v>
      </c>
    </row>
    <row r="17" spans="1:20" ht="12.75" customHeight="1" x14ac:dyDescent="0.2">
      <c r="A17" s="10" t="s">
        <v>0</v>
      </c>
      <c r="B17" s="10" t="s">
        <v>1917</v>
      </c>
      <c r="C17" s="10" t="s">
        <v>1918</v>
      </c>
      <c r="D17" s="10" t="s">
        <v>0</v>
      </c>
      <c r="E17" s="10" t="s">
        <v>583</v>
      </c>
      <c r="F17" s="10" t="s">
        <v>469</v>
      </c>
      <c r="G17" s="10" t="s">
        <v>312</v>
      </c>
      <c r="H17" s="10" t="s">
        <v>253</v>
      </c>
      <c r="I17" s="10" t="s">
        <v>1919</v>
      </c>
      <c r="J17" s="11">
        <v>3.83</v>
      </c>
      <c r="K17" s="10" t="s">
        <v>87</v>
      </c>
      <c r="L17" s="11">
        <v>6</v>
      </c>
      <c r="M17" s="11">
        <v>1.24</v>
      </c>
      <c r="N17" s="11">
        <v>6941000</v>
      </c>
      <c r="O17" s="11">
        <v>128.65</v>
      </c>
      <c r="P17" s="11">
        <v>8929.6</v>
      </c>
      <c r="Q17" s="11">
        <v>0.19</v>
      </c>
      <c r="R17" s="11">
        <v>16.91</v>
      </c>
      <c r="S17" s="11">
        <v>0.27</v>
      </c>
      <c r="T17" s="10" t="s">
        <v>1920</v>
      </c>
    </row>
    <row r="18" spans="1:20" ht="12.75" customHeight="1" x14ac:dyDescent="0.2">
      <c r="A18" s="10" t="s">
        <v>0</v>
      </c>
      <c r="B18" s="10" t="s">
        <v>1921</v>
      </c>
      <c r="C18" s="10" t="s">
        <v>1922</v>
      </c>
      <c r="D18" s="10" t="s">
        <v>0</v>
      </c>
      <c r="E18" s="10" t="s">
        <v>583</v>
      </c>
      <c r="F18" s="10" t="s">
        <v>469</v>
      </c>
      <c r="G18" s="10" t="s">
        <v>267</v>
      </c>
      <c r="H18" s="10" t="s">
        <v>86</v>
      </c>
      <c r="I18" s="10" t="s">
        <v>1923</v>
      </c>
      <c r="J18" s="11">
        <v>1.89</v>
      </c>
      <c r="K18" s="10" t="s">
        <v>87</v>
      </c>
      <c r="L18" s="11">
        <v>4.5999999999999996</v>
      </c>
      <c r="M18" s="11">
        <v>0.82</v>
      </c>
      <c r="N18" s="11">
        <v>1000000</v>
      </c>
      <c r="O18" s="11">
        <v>311.14999999999998</v>
      </c>
      <c r="P18" s="11">
        <v>3111.5</v>
      </c>
      <c r="Q18" s="11">
        <v>1</v>
      </c>
      <c r="R18" s="11">
        <v>5.89</v>
      </c>
      <c r="S18" s="11">
        <v>0.09</v>
      </c>
      <c r="T18" s="10" t="s">
        <v>0</v>
      </c>
    </row>
    <row r="19" spans="1:20" ht="12.75" customHeight="1" x14ac:dyDescent="0.2">
      <c r="A19" s="10" t="s">
        <v>0</v>
      </c>
      <c r="B19" s="10" t="s">
        <v>1924</v>
      </c>
      <c r="C19" s="10" t="s">
        <v>1925</v>
      </c>
      <c r="D19" s="10" t="s">
        <v>0</v>
      </c>
      <c r="E19" s="10" t="s">
        <v>1926</v>
      </c>
      <c r="F19" s="10" t="s">
        <v>292</v>
      </c>
      <c r="G19" s="10" t="s">
        <v>267</v>
      </c>
      <c r="H19" s="10" t="s">
        <v>86</v>
      </c>
      <c r="I19" s="10" t="s">
        <v>1919</v>
      </c>
      <c r="J19" s="11">
        <v>0.59</v>
      </c>
      <c r="K19" s="10" t="s">
        <v>87</v>
      </c>
      <c r="L19" s="11">
        <v>7</v>
      </c>
      <c r="M19" s="11">
        <v>1.65</v>
      </c>
      <c r="N19" s="11">
        <v>130700.02</v>
      </c>
      <c r="O19" s="11">
        <v>129.38</v>
      </c>
      <c r="P19" s="11">
        <v>169.1</v>
      </c>
      <c r="Q19" s="11">
        <v>0.04</v>
      </c>
      <c r="R19" s="11">
        <v>0.32</v>
      </c>
      <c r="S19" s="11">
        <v>0</v>
      </c>
      <c r="T19" s="10" t="s">
        <v>1927</v>
      </c>
    </row>
    <row r="20" spans="1:20" ht="12.75" customHeight="1" x14ac:dyDescent="0.2">
      <c r="A20" s="10" t="s">
        <v>0</v>
      </c>
      <c r="B20" s="10" t="s">
        <v>1928</v>
      </c>
      <c r="C20" s="10" t="s">
        <v>1929</v>
      </c>
      <c r="D20" s="10" t="s">
        <v>0</v>
      </c>
      <c r="E20" s="10" t="s">
        <v>1930</v>
      </c>
      <c r="F20" s="10" t="s">
        <v>469</v>
      </c>
      <c r="G20" s="10" t="s">
        <v>193</v>
      </c>
      <c r="H20" s="10" t="s">
        <v>86</v>
      </c>
      <c r="I20" s="10" t="s">
        <v>1931</v>
      </c>
      <c r="J20" s="11">
        <v>3.79</v>
      </c>
      <c r="K20" s="10" t="s">
        <v>87</v>
      </c>
      <c r="L20" s="11">
        <v>7.75</v>
      </c>
      <c r="M20" s="11">
        <v>0.96</v>
      </c>
      <c r="N20" s="11">
        <v>1550216.97</v>
      </c>
      <c r="O20" s="11">
        <v>158.72</v>
      </c>
      <c r="P20" s="11">
        <v>2460.5</v>
      </c>
      <c r="Q20" s="11">
        <v>0.7</v>
      </c>
      <c r="R20" s="11">
        <v>4.66</v>
      </c>
      <c r="S20" s="11">
        <v>7.0000000000000007E-2</v>
      </c>
      <c r="T20" s="10" t="s">
        <v>1932</v>
      </c>
    </row>
    <row r="21" spans="1:20" ht="12.75" customHeight="1" x14ac:dyDescent="0.2">
      <c r="A21" s="10" t="s">
        <v>0</v>
      </c>
      <c r="B21" s="10" t="s">
        <v>1933</v>
      </c>
      <c r="C21" s="10" t="s">
        <v>1934</v>
      </c>
      <c r="D21" s="10" t="s">
        <v>0</v>
      </c>
      <c r="E21" s="10" t="s">
        <v>214</v>
      </c>
      <c r="F21" s="10" t="s">
        <v>215</v>
      </c>
      <c r="G21" s="10" t="s">
        <v>418</v>
      </c>
      <c r="H21" s="10" t="s">
        <v>86</v>
      </c>
      <c r="I21" s="10" t="s">
        <v>1911</v>
      </c>
      <c r="J21" s="11">
        <v>0</v>
      </c>
      <c r="K21" s="10" t="s">
        <v>87</v>
      </c>
      <c r="L21" s="11">
        <v>6.9</v>
      </c>
      <c r="M21" s="11">
        <v>1.1299999999999999</v>
      </c>
      <c r="N21" s="11">
        <v>4000000</v>
      </c>
      <c r="O21" s="11">
        <v>133.72999999999999</v>
      </c>
      <c r="P21" s="11">
        <v>5349.2</v>
      </c>
      <c r="Q21" s="11">
        <v>7.07</v>
      </c>
      <c r="R21" s="11">
        <v>10.130000000000001</v>
      </c>
      <c r="S21" s="11">
        <v>0.16</v>
      </c>
      <c r="T21" s="10" t="s">
        <v>0</v>
      </c>
    </row>
    <row r="22" spans="1:20" ht="12.75" customHeight="1" x14ac:dyDescent="0.2">
      <c r="A22" s="10" t="s">
        <v>0</v>
      </c>
      <c r="B22" s="10" t="s">
        <v>1935</v>
      </c>
      <c r="C22" s="10" t="s">
        <v>1936</v>
      </c>
      <c r="D22" s="10" t="s">
        <v>0</v>
      </c>
      <c r="E22" s="10" t="s">
        <v>489</v>
      </c>
      <c r="F22" s="10" t="s">
        <v>758</v>
      </c>
      <c r="G22" s="10" t="s">
        <v>484</v>
      </c>
      <c r="H22" s="10" t="s">
        <v>86</v>
      </c>
      <c r="I22" s="10" t="s">
        <v>1919</v>
      </c>
      <c r="J22" s="11">
        <v>1.02</v>
      </c>
      <c r="K22" s="10" t="s">
        <v>87</v>
      </c>
      <c r="L22" s="11">
        <v>5.4</v>
      </c>
      <c r="M22" s="11">
        <v>2.04</v>
      </c>
      <c r="N22" s="11">
        <v>5000000</v>
      </c>
      <c r="O22" s="11">
        <v>123.66</v>
      </c>
      <c r="P22" s="11">
        <v>6183</v>
      </c>
      <c r="Q22" s="11">
        <v>1.4</v>
      </c>
      <c r="R22" s="11">
        <v>11.71</v>
      </c>
      <c r="S22" s="11">
        <v>0.19</v>
      </c>
      <c r="T22" s="10" t="s">
        <v>1937</v>
      </c>
    </row>
    <row r="23" spans="1:20" ht="12.75" customHeight="1" x14ac:dyDescent="0.2">
      <c r="A23" s="10" t="s">
        <v>0</v>
      </c>
      <c r="B23" s="10" t="s">
        <v>1938</v>
      </c>
      <c r="C23" s="10" t="s">
        <v>1939</v>
      </c>
      <c r="D23" s="10" t="s">
        <v>0</v>
      </c>
      <c r="E23" s="10" t="s">
        <v>1940</v>
      </c>
      <c r="F23" s="10" t="s">
        <v>758</v>
      </c>
      <c r="G23" s="10" t="s">
        <v>473</v>
      </c>
      <c r="H23" s="10" t="s">
        <v>253</v>
      </c>
      <c r="I23" s="10" t="s">
        <v>1911</v>
      </c>
      <c r="J23" s="11">
        <v>2.23</v>
      </c>
      <c r="K23" s="10" t="s">
        <v>87</v>
      </c>
      <c r="L23" s="11">
        <v>7.09</v>
      </c>
      <c r="M23" s="11">
        <v>0.92</v>
      </c>
      <c r="N23" s="11">
        <v>4452649.2</v>
      </c>
      <c r="O23" s="11">
        <v>140.83000000000001</v>
      </c>
      <c r="P23" s="11">
        <v>6270.67</v>
      </c>
      <c r="Q23" s="11">
        <v>1.17</v>
      </c>
      <c r="R23" s="11">
        <v>11.87</v>
      </c>
      <c r="S23" s="11">
        <v>0.19</v>
      </c>
      <c r="T23" s="10" t="s">
        <v>0</v>
      </c>
    </row>
    <row r="24" spans="1:20" ht="12.75" customHeight="1" x14ac:dyDescent="0.2">
      <c r="A24" s="10" t="s">
        <v>0</v>
      </c>
      <c r="B24" s="10" t="s">
        <v>1941</v>
      </c>
      <c r="C24" s="10" t="s">
        <v>1942</v>
      </c>
      <c r="D24" s="10" t="s">
        <v>0</v>
      </c>
      <c r="E24" s="10" t="s">
        <v>1943</v>
      </c>
      <c r="F24" s="10" t="s">
        <v>490</v>
      </c>
      <c r="G24" s="10" t="s">
        <v>473</v>
      </c>
      <c r="H24" s="10" t="s">
        <v>253</v>
      </c>
      <c r="I24" s="10" t="s">
        <v>1944</v>
      </c>
      <c r="J24" s="11">
        <v>2.78</v>
      </c>
      <c r="K24" s="10" t="s">
        <v>87</v>
      </c>
      <c r="L24" s="11">
        <v>4</v>
      </c>
      <c r="M24" s="11">
        <v>3.55</v>
      </c>
      <c r="N24" s="11">
        <v>1500000</v>
      </c>
      <c r="O24" s="11">
        <v>101.31</v>
      </c>
      <c r="P24" s="11">
        <v>1519.65</v>
      </c>
      <c r="Q24" s="11">
        <v>0.35</v>
      </c>
      <c r="R24" s="11">
        <v>2.88</v>
      </c>
      <c r="S24" s="11">
        <v>0.05</v>
      </c>
      <c r="T24" s="10" t="s">
        <v>1945</v>
      </c>
    </row>
    <row r="25" spans="1:20" ht="12.75" customHeight="1" x14ac:dyDescent="0.2">
      <c r="A25" s="10" t="s">
        <v>0</v>
      </c>
      <c r="B25" s="10" t="s">
        <v>1946</v>
      </c>
      <c r="C25" s="10" t="s">
        <v>1947</v>
      </c>
      <c r="D25" s="10" t="s">
        <v>0</v>
      </c>
      <c r="E25" s="10" t="s">
        <v>1948</v>
      </c>
      <c r="F25" s="10" t="s">
        <v>251</v>
      </c>
      <c r="G25" s="10" t="s">
        <v>530</v>
      </c>
      <c r="H25" s="10" t="s">
        <v>86</v>
      </c>
      <c r="I25" s="10" t="s">
        <v>1919</v>
      </c>
      <c r="J25" s="11">
        <v>2.0699999999999998</v>
      </c>
      <c r="K25" s="10" t="s">
        <v>87</v>
      </c>
      <c r="L25" s="11">
        <v>6.7</v>
      </c>
      <c r="M25" s="11">
        <v>3.72</v>
      </c>
      <c r="N25" s="11">
        <v>3559043.91</v>
      </c>
      <c r="O25" s="11">
        <v>130.35</v>
      </c>
      <c r="P25" s="11">
        <v>4639.21</v>
      </c>
      <c r="Q25" s="11">
        <v>5.97</v>
      </c>
      <c r="R25" s="11">
        <v>8.7799999999999994</v>
      </c>
      <c r="S25" s="11">
        <v>0.14000000000000001</v>
      </c>
      <c r="T25" s="10" t="s">
        <v>1949</v>
      </c>
    </row>
    <row r="26" spans="1:20" ht="12.75" customHeight="1" x14ac:dyDescent="0.2">
      <c r="A26" s="10" t="s">
        <v>0</v>
      </c>
      <c r="B26" s="10" t="s">
        <v>1950</v>
      </c>
      <c r="C26" s="10" t="s">
        <v>1951</v>
      </c>
      <c r="D26" s="10" t="s">
        <v>0</v>
      </c>
      <c r="E26" s="10" t="s">
        <v>1952</v>
      </c>
      <c r="F26" s="10" t="s">
        <v>251</v>
      </c>
      <c r="G26" s="10" t="s">
        <v>519</v>
      </c>
      <c r="H26" s="10" t="s">
        <v>253</v>
      </c>
      <c r="I26" s="10" t="s">
        <v>1919</v>
      </c>
      <c r="J26" s="11">
        <v>0.95</v>
      </c>
      <c r="K26" s="10" t="s">
        <v>87</v>
      </c>
      <c r="L26" s="11">
        <v>7.5</v>
      </c>
      <c r="M26" s="11">
        <v>3.39</v>
      </c>
      <c r="N26" s="11">
        <v>2047948.38</v>
      </c>
      <c r="O26" s="11">
        <v>125.61</v>
      </c>
      <c r="P26" s="11">
        <v>2572.4299999999998</v>
      </c>
      <c r="Q26" s="11">
        <v>1.27</v>
      </c>
      <c r="R26" s="11">
        <v>4.87</v>
      </c>
      <c r="S26" s="11">
        <v>0.08</v>
      </c>
      <c r="T26" s="10" t="s">
        <v>1953</v>
      </c>
    </row>
    <row r="27" spans="1:20" ht="12.75" customHeight="1" x14ac:dyDescent="0.2">
      <c r="A27" s="10" t="s">
        <v>0</v>
      </c>
      <c r="B27" s="10" t="s">
        <v>1954</v>
      </c>
      <c r="C27" s="10" t="s">
        <v>1955</v>
      </c>
      <c r="D27" s="10" t="s">
        <v>0</v>
      </c>
      <c r="E27" s="10" t="s">
        <v>1956</v>
      </c>
      <c r="F27" s="10" t="s">
        <v>251</v>
      </c>
      <c r="G27" s="10" t="s">
        <v>777</v>
      </c>
      <c r="H27" s="10" t="s">
        <v>86</v>
      </c>
      <c r="I27" s="10" t="s">
        <v>1919</v>
      </c>
      <c r="J27" s="11">
        <v>0.99</v>
      </c>
      <c r="K27" s="10" t="s">
        <v>87</v>
      </c>
      <c r="L27" s="11">
        <v>5.6</v>
      </c>
      <c r="M27" s="11">
        <v>1.26</v>
      </c>
      <c r="N27" s="11">
        <v>1200000.6399999999</v>
      </c>
      <c r="O27" s="11">
        <v>124.86</v>
      </c>
      <c r="P27" s="11">
        <v>1498.32</v>
      </c>
      <c r="Q27" s="11">
        <v>5.33</v>
      </c>
      <c r="R27" s="11">
        <v>2.84</v>
      </c>
      <c r="S27" s="11">
        <v>0.04</v>
      </c>
      <c r="T27" s="10" t="s">
        <v>1957</v>
      </c>
    </row>
    <row r="28" spans="1:20" ht="12.75" customHeight="1" x14ac:dyDescent="0.2">
      <c r="A28" s="10" t="s">
        <v>0</v>
      </c>
      <c r="B28" s="10" t="s">
        <v>1958</v>
      </c>
      <c r="C28" s="10" t="s">
        <v>1959</v>
      </c>
      <c r="D28" s="10" t="s">
        <v>0</v>
      </c>
      <c r="E28" s="10" t="s">
        <v>1960</v>
      </c>
      <c r="F28" s="10" t="s">
        <v>251</v>
      </c>
      <c r="G28" s="10" t="s">
        <v>1961</v>
      </c>
      <c r="H28" s="10" t="s">
        <v>253</v>
      </c>
      <c r="I28" s="10" t="s">
        <v>1962</v>
      </c>
      <c r="J28" s="11">
        <v>0.84</v>
      </c>
      <c r="K28" s="10" t="s">
        <v>87</v>
      </c>
      <c r="L28" s="11">
        <v>9.9</v>
      </c>
      <c r="M28" s="11">
        <v>9.9</v>
      </c>
      <c r="N28" s="11">
        <v>692727.56</v>
      </c>
      <c r="O28" s="11">
        <v>0</v>
      </c>
      <c r="P28" s="11">
        <v>0</v>
      </c>
      <c r="Q28" s="11">
        <v>0.69</v>
      </c>
      <c r="R28" s="11">
        <v>0</v>
      </c>
      <c r="S28" s="11">
        <v>0</v>
      </c>
      <c r="T28" s="10" t="s">
        <v>1963</v>
      </c>
    </row>
    <row r="29" spans="1:20" ht="12.75" customHeight="1" x14ac:dyDescent="0.2">
      <c r="A29" s="10" t="s">
        <v>0</v>
      </c>
      <c r="B29" s="10" t="s">
        <v>1964</v>
      </c>
      <c r="C29" s="10" t="s">
        <v>1965</v>
      </c>
      <c r="D29" s="10" t="s">
        <v>0</v>
      </c>
      <c r="E29" s="10" t="s">
        <v>1966</v>
      </c>
      <c r="F29" s="10" t="s">
        <v>490</v>
      </c>
      <c r="G29" s="10" t="s">
        <v>1961</v>
      </c>
      <c r="H29" s="10" t="s">
        <v>253</v>
      </c>
      <c r="I29" s="10" t="s">
        <v>1967</v>
      </c>
      <c r="J29" s="11">
        <v>0.59</v>
      </c>
      <c r="K29" s="10" t="s">
        <v>87</v>
      </c>
      <c r="L29" s="11">
        <v>6.6</v>
      </c>
      <c r="M29" s="11">
        <v>6.6</v>
      </c>
      <c r="N29" s="11">
        <v>456090.79</v>
      </c>
      <c r="O29" s="11">
        <v>16</v>
      </c>
      <c r="P29" s="11">
        <v>72.97</v>
      </c>
      <c r="Q29" s="11">
        <v>0.25</v>
      </c>
      <c r="R29" s="11">
        <v>0.14000000000000001</v>
      </c>
      <c r="S29" s="11">
        <v>0</v>
      </c>
      <c r="T29" s="10" t="s">
        <v>0</v>
      </c>
    </row>
    <row r="30" spans="1:20" ht="12.75" customHeight="1" x14ac:dyDescent="0.2">
      <c r="A30" s="10" t="s">
        <v>0</v>
      </c>
      <c r="B30" s="10" t="s">
        <v>1968</v>
      </c>
      <c r="C30" s="10" t="s">
        <v>1969</v>
      </c>
      <c r="D30" s="10" t="s">
        <v>0</v>
      </c>
      <c r="E30" s="10" t="s">
        <v>1970</v>
      </c>
      <c r="F30" s="10" t="s">
        <v>490</v>
      </c>
      <c r="G30" s="10" t="s">
        <v>1971</v>
      </c>
      <c r="H30" s="10" t="s">
        <v>86</v>
      </c>
      <c r="I30" s="10" t="s">
        <v>1972</v>
      </c>
      <c r="J30" s="11">
        <v>1.1299999999999999</v>
      </c>
      <c r="K30" s="10" t="s">
        <v>87</v>
      </c>
      <c r="L30" s="11">
        <v>5.6</v>
      </c>
      <c r="M30" s="11">
        <v>3.88</v>
      </c>
      <c r="N30" s="11">
        <v>5605001.5999999996</v>
      </c>
      <c r="O30" s="11">
        <v>115.42</v>
      </c>
      <c r="P30" s="11">
        <v>6469.29</v>
      </c>
      <c r="Q30" s="11">
        <v>0.47</v>
      </c>
      <c r="R30" s="11">
        <v>12.25</v>
      </c>
      <c r="S30" s="11">
        <v>0.19</v>
      </c>
      <c r="T30" s="10" t="s">
        <v>1973</v>
      </c>
    </row>
    <row r="31" spans="1:20" ht="12.75" customHeight="1" x14ac:dyDescent="0.2">
      <c r="A31" s="10" t="s">
        <v>0</v>
      </c>
      <c r="B31" s="10" t="s">
        <v>1974</v>
      </c>
      <c r="C31" s="10" t="s">
        <v>1975</v>
      </c>
      <c r="D31" s="10" t="s">
        <v>0</v>
      </c>
      <c r="E31" s="10" t="s">
        <v>1976</v>
      </c>
      <c r="F31" s="10" t="s">
        <v>490</v>
      </c>
      <c r="G31" s="10" t="s">
        <v>151</v>
      </c>
      <c r="H31" s="10" t="s">
        <v>151</v>
      </c>
      <c r="I31" s="10" t="s">
        <v>1977</v>
      </c>
      <c r="J31" s="11">
        <v>0</v>
      </c>
      <c r="K31" s="10" t="s">
        <v>87</v>
      </c>
      <c r="L31" s="11">
        <v>0</v>
      </c>
      <c r="M31" s="11">
        <v>0</v>
      </c>
      <c r="N31" s="11">
        <v>944445.53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0" t="s">
        <v>0</v>
      </c>
    </row>
    <row r="32" spans="1:20" ht="12.75" customHeight="1" x14ac:dyDescent="0.2">
      <c r="A32" s="10" t="s">
        <v>0</v>
      </c>
      <c r="B32" s="10" t="s">
        <v>1978</v>
      </c>
      <c r="C32" s="10" t="s">
        <v>1979</v>
      </c>
      <c r="D32" s="10" t="s">
        <v>0</v>
      </c>
      <c r="E32" s="10" t="s">
        <v>1980</v>
      </c>
      <c r="F32" s="10" t="s">
        <v>251</v>
      </c>
      <c r="G32" s="10" t="s">
        <v>151</v>
      </c>
      <c r="H32" s="10" t="s">
        <v>151</v>
      </c>
      <c r="I32" s="10" t="s">
        <v>1911</v>
      </c>
      <c r="J32" s="11">
        <v>0</v>
      </c>
      <c r="K32" s="10" t="s">
        <v>87</v>
      </c>
      <c r="L32" s="11">
        <v>6.9</v>
      </c>
      <c r="M32" s="11">
        <v>6.9</v>
      </c>
      <c r="N32" s="11">
        <v>436732.45</v>
      </c>
      <c r="O32" s="11">
        <v>0</v>
      </c>
      <c r="P32" s="11">
        <v>0</v>
      </c>
      <c r="Q32" s="11">
        <v>6.28</v>
      </c>
      <c r="R32" s="11">
        <v>0</v>
      </c>
      <c r="S32" s="11">
        <v>0</v>
      </c>
      <c r="T32" s="10" t="s">
        <v>0</v>
      </c>
    </row>
    <row r="33" spans="1:20" ht="12.75" customHeight="1" x14ac:dyDescent="0.2">
      <c r="A33" s="4" t="s">
        <v>0</v>
      </c>
      <c r="B33" s="4" t="s">
        <v>164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9">
        <v>0</v>
      </c>
      <c r="K33" s="4" t="s">
        <v>0</v>
      </c>
      <c r="L33" s="9">
        <v>0</v>
      </c>
      <c r="M33" s="9">
        <v>0</v>
      </c>
      <c r="N33" s="9">
        <v>0</v>
      </c>
      <c r="O33" s="4" t="s">
        <v>0</v>
      </c>
      <c r="P33" s="9">
        <v>0</v>
      </c>
      <c r="Q33" s="4" t="s">
        <v>0</v>
      </c>
      <c r="R33" s="9">
        <v>0</v>
      </c>
      <c r="S33" s="9">
        <v>0</v>
      </c>
      <c r="T33" s="4" t="s">
        <v>0</v>
      </c>
    </row>
    <row r="34" spans="1:20" ht="12.75" customHeight="1" x14ac:dyDescent="0.2">
      <c r="A34" s="4" t="s">
        <v>0</v>
      </c>
      <c r="B34" s="4" t="s">
        <v>1905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9">
        <v>4.68</v>
      </c>
      <c r="K34" s="4" t="s">
        <v>0</v>
      </c>
      <c r="L34" s="9">
        <v>2.95</v>
      </c>
      <c r="M34" s="9">
        <v>4.72</v>
      </c>
      <c r="N34" s="9">
        <v>517259.88</v>
      </c>
      <c r="O34" s="4" t="s">
        <v>0</v>
      </c>
      <c r="P34" s="9">
        <v>478.32</v>
      </c>
      <c r="Q34" s="4" t="s">
        <v>0</v>
      </c>
      <c r="R34" s="9">
        <v>0.91</v>
      </c>
      <c r="S34" s="9">
        <v>0.01</v>
      </c>
      <c r="T34" s="4" t="s">
        <v>0</v>
      </c>
    </row>
    <row r="35" spans="1:20" ht="12.75" customHeight="1" x14ac:dyDescent="0.2">
      <c r="A35" s="10" t="s">
        <v>0</v>
      </c>
      <c r="B35" s="10" t="s">
        <v>1981</v>
      </c>
      <c r="C35" s="10" t="s">
        <v>1982</v>
      </c>
      <c r="D35" s="10" t="s">
        <v>0</v>
      </c>
      <c r="E35" s="10" t="s">
        <v>1983</v>
      </c>
      <c r="F35" s="10" t="s">
        <v>758</v>
      </c>
      <c r="G35" s="10" t="s">
        <v>151</v>
      </c>
      <c r="H35" s="10" t="s">
        <v>151</v>
      </c>
      <c r="I35" s="10" t="s">
        <v>1984</v>
      </c>
      <c r="J35" s="11">
        <v>2.2799999999999998</v>
      </c>
      <c r="K35" s="10" t="s">
        <v>44</v>
      </c>
      <c r="L35" s="11">
        <v>2.8</v>
      </c>
      <c r="M35" s="11">
        <v>3.22</v>
      </c>
      <c r="N35" s="11">
        <v>112507.13</v>
      </c>
      <c r="O35" s="11">
        <v>103.85</v>
      </c>
      <c r="P35" s="11">
        <v>116.84</v>
      </c>
      <c r="Q35" s="11">
        <v>0.09</v>
      </c>
      <c r="R35" s="11">
        <v>0.22</v>
      </c>
      <c r="S35" s="11">
        <v>0</v>
      </c>
      <c r="T35" s="10" t="s">
        <v>1985</v>
      </c>
    </row>
    <row r="36" spans="1:20" ht="12.75" customHeight="1" x14ac:dyDescent="0.2">
      <c r="A36" s="10" t="s">
        <v>0</v>
      </c>
      <c r="B36" s="10" t="s">
        <v>1986</v>
      </c>
      <c r="C36" s="10" t="s">
        <v>1987</v>
      </c>
      <c r="D36" s="10" t="s">
        <v>0</v>
      </c>
      <c r="E36" s="10" t="s">
        <v>1983</v>
      </c>
      <c r="F36" s="10" t="s">
        <v>758</v>
      </c>
      <c r="G36" s="10" t="s">
        <v>151</v>
      </c>
      <c r="H36" s="10" t="s">
        <v>151</v>
      </c>
      <c r="I36" s="10" t="s">
        <v>1984</v>
      </c>
      <c r="J36" s="11">
        <v>5.45</v>
      </c>
      <c r="K36" s="10" t="s">
        <v>44</v>
      </c>
      <c r="L36" s="11">
        <v>3</v>
      </c>
      <c r="M36" s="11">
        <v>5.2</v>
      </c>
      <c r="N36" s="11">
        <v>404752.75</v>
      </c>
      <c r="O36" s="11">
        <v>89.31</v>
      </c>
      <c r="P36" s="11">
        <v>361.48</v>
      </c>
      <c r="Q36" s="11">
        <v>0.03</v>
      </c>
      <c r="R36" s="11">
        <v>0.68</v>
      </c>
      <c r="S36" s="11">
        <v>0.01</v>
      </c>
      <c r="T36" s="10" t="s">
        <v>1988</v>
      </c>
    </row>
    <row r="37" spans="1:20" ht="12.75" customHeight="1" x14ac:dyDescent="0.2">
      <c r="A37" s="4" t="s">
        <v>0</v>
      </c>
      <c r="B37" s="4" t="s">
        <v>1634</v>
      </c>
      <c r="C37" s="4" t="s">
        <v>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9">
        <v>0</v>
      </c>
      <c r="K37" s="4" t="s">
        <v>0</v>
      </c>
      <c r="L37" s="9">
        <v>0</v>
      </c>
      <c r="M37" s="9">
        <v>0</v>
      </c>
      <c r="N37" s="9">
        <v>0</v>
      </c>
      <c r="O37" s="4" t="s">
        <v>0</v>
      </c>
      <c r="P37" s="9">
        <v>0</v>
      </c>
      <c r="Q37" s="4" t="s">
        <v>0</v>
      </c>
      <c r="R37" s="9">
        <v>0</v>
      </c>
      <c r="S37" s="9">
        <v>0</v>
      </c>
      <c r="T37" s="4" t="s">
        <v>0</v>
      </c>
    </row>
    <row r="38" spans="1:20" ht="12.75" customHeight="1" x14ac:dyDescent="0.2">
      <c r="A38" s="4" t="s">
        <v>0</v>
      </c>
      <c r="B38" s="4" t="s">
        <v>1989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9">
        <v>0</v>
      </c>
      <c r="K38" s="4" t="s">
        <v>0</v>
      </c>
      <c r="L38" s="9">
        <v>0</v>
      </c>
      <c r="M38" s="9">
        <v>0</v>
      </c>
      <c r="N38" s="9">
        <v>0</v>
      </c>
      <c r="O38" s="4" t="s">
        <v>0</v>
      </c>
      <c r="P38" s="9">
        <v>0</v>
      </c>
      <c r="Q38" s="4" t="s">
        <v>0</v>
      </c>
      <c r="R38" s="9">
        <v>0</v>
      </c>
      <c r="S38" s="9">
        <v>0</v>
      </c>
      <c r="T38" s="4" t="s">
        <v>0</v>
      </c>
    </row>
    <row r="39" spans="1:20" ht="12.75" customHeight="1" x14ac:dyDescent="0.2">
      <c r="A39" s="4" t="s">
        <v>0</v>
      </c>
      <c r="B39" s="4" t="s">
        <v>1990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4" t="s">
        <v>0</v>
      </c>
      <c r="J39" s="9">
        <v>0</v>
      </c>
      <c r="K39" s="4" t="s">
        <v>0</v>
      </c>
      <c r="L39" s="9">
        <v>0</v>
      </c>
      <c r="M39" s="9">
        <v>0</v>
      </c>
      <c r="N39" s="9">
        <v>0</v>
      </c>
      <c r="O39" s="4" t="s">
        <v>0</v>
      </c>
      <c r="P39" s="9">
        <v>0</v>
      </c>
      <c r="Q39" s="4" t="s">
        <v>0</v>
      </c>
      <c r="R39" s="9">
        <v>0</v>
      </c>
      <c r="S39" s="9">
        <v>0</v>
      </c>
      <c r="T39" s="4" t="s">
        <v>0</v>
      </c>
    </row>
    <row r="40" spans="1:20" ht="12.75" customHeight="1" x14ac:dyDescent="0.2">
      <c r="A40" s="4" t="s">
        <v>0</v>
      </c>
      <c r="B40" s="4" t="s">
        <v>1991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9">
        <v>0</v>
      </c>
      <c r="K40" s="4" t="s">
        <v>0</v>
      </c>
      <c r="L40" s="9">
        <v>0</v>
      </c>
      <c r="M40" s="9">
        <v>0</v>
      </c>
      <c r="N40" s="9">
        <v>0</v>
      </c>
      <c r="O40" s="4" t="s">
        <v>0</v>
      </c>
      <c r="P40" s="9">
        <v>0</v>
      </c>
      <c r="Q40" s="4" t="s">
        <v>0</v>
      </c>
      <c r="R40" s="9">
        <v>0</v>
      </c>
      <c r="S40" s="9">
        <v>0</v>
      </c>
      <c r="T40" s="4" t="s">
        <v>0</v>
      </c>
    </row>
    <row r="41" spans="1:20" ht="12.75" customHeight="1" x14ac:dyDescent="0.2">
      <c r="A41" s="7" t="s">
        <v>0</v>
      </c>
      <c r="B41" s="7" t="s">
        <v>124</v>
      </c>
      <c r="C41" s="7" t="s">
        <v>0</v>
      </c>
      <c r="D41" s="7" t="s">
        <v>0</v>
      </c>
      <c r="E41" s="7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7" t="s">
        <v>0</v>
      </c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</row>
    <row r="42" spans="1:20" ht="12.75" customHeight="1" x14ac:dyDescent="0.2">
      <c r="A42" s="7" t="s">
        <v>0</v>
      </c>
      <c r="B42" s="7" t="s">
        <v>196</v>
      </c>
      <c r="C42" s="7" t="s">
        <v>0</v>
      </c>
      <c r="D42" s="7" t="s">
        <v>0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</row>
    <row r="43" spans="1:20" ht="12.75" customHeight="1" x14ac:dyDescent="0.2">
      <c r="A43" s="1" t="s">
        <v>1049</v>
      </c>
      <c r="B43" s="1" t="s">
        <v>61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N22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2" customWidth="1"/>
    <col min="4" max="4" width="11" customWidth="1"/>
    <col min="5" max="5" width="12" customWidth="1"/>
    <col min="6" max="8" width="14" customWidth="1"/>
    <col min="9" max="10" width="10" customWidth="1"/>
    <col min="11" max="11" width="22" customWidth="1"/>
    <col min="12" max="12" width="24" customWidth="1"/>
    <col min="13" max="13" width="23" customWidth="1"/>
    <col min="14" max="14" width="2" customWidth="1"/>
    <col min="15" max="22" width="8" customWidth="1"/>
  </cols>
  <sheetData>
    <row r="2" spans="1:14" ht="12.75" customHeight="1" x14ac:dyDescent="0.2">
      <c r="B2" s="1" t="s">
        <v>1</v>
      </c>
    </row>
    <row r="3" spans="1:14" ht="12.75" customHeight="1" x14ac:dyDescent="0.2">
      <c r="B3" s="1" t="s">
        <v>1</v>
      </c>
    </row>
    <row r="4" spans="1:14" ht="12.75" customHeight="1" x14ac:dyDescent="0.2">
      <c r="B4" s="1" t="s">
        <v>2</v>
      </c>
    </row>
    <row r="5" spans="1:14" ht="12.75" customHeight="1" x14ac:dyDescent="0.2">
      <c r="B5" s="1" t="s">
        <v>3</v>
      </c>
    </row>
    <row r="6" spans="1:14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</row>
    <row r="7" spans="1:14" ht="12.75" customHeight="1" x14ac:dyDescent="0.2">
      <c r="A7" s="2" t="s">
        <v>0</v>
      </c>
      <c r="B7" s="2" t="s">
        <v>1050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</row>
    <row r="8" spans="1:14" ht="12.75" customHeight="1" x14ac:dyDescent="0.2">
      <c r="A8" s="2" t="s">
        <v>0</v>
      </c>
      <c r="B8" s="2" t="s">
        <v>63</v>
      </c>
      <c r="C8" s="2" t="s">
        <v>64</v>
      </c>
      <c r="D8" s="2" t="s">
        <v>198</v>
      </c>
      <c r="E8" s="2" t="s">
        <v>65</v>
      </c>
      <c r="F8" s="2" t="s">
        <v>199</v>
      </c>
      <c r="G8" s="2" t="s">
        <v>68</v>
      </c>
      <c r="H8" s="2" t="s">
        <v>130</v>
      </c>
      <c r="I8" s="2" t="s">
        <v>131</v>
      </c>
      <c r="J8" s="2" t="s">
        <v>71</v>
      </c>
      <c r="K8" s="2" t="s">
        <v>133</v>
      </c>
      <c r="L8" s="2" t="s">
        <v>72</v>
      </c>
      <c r="M8" s="2" t="s">
        <v>134</v>
      </c>
      <c r="N8" s="2" t="s">
        <v>0</v>
      </c>
    </row>
    <row r="9" spans="1:14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136</v>
      </c>
      <c r="I9" s="2" t="s">
        <v>137</v>
      </c>
      <c r="J9" s="2" t="s">
        <v>7</v>
      </c>
      <c r="K9" s="2" t="s">
        <v>8</v>
      </c>
      <c r="L9" s="2" t="s">
        <v>8</v>
      </c>
      <c r="M9" s="2" t="s">
        <v>8</v>
      </c>
      <c r="N9" s="2" t="s">
        <v>0</v>
      </c>
    </row>
    <row r="10" spans="1:14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0</v>
      </c>
    </row>
    <row r="11" spans="1:14" ht="12.75" customHeight="1" x14ac:dyDescent="0.2">
      <c r="A11" s="7" t="s">
        <v>0</v>
      </c>
      <c r="B11" s="7" t="s">
        <v>1052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5525875.7599999998</v>
      </c>
      <c r="I11" s="7" t="s">
        <v>0</v>
      </c>
      <c r="J11" s="8">
        <v>9403.83</v>
      </c>
      <c r="K11" s="7" t="s">
        <v>0</v>
      </c>
      <c r="L11" s="8">
        <v>100</v>
      </c>
      <c r="M11" s="8">
        <v>0.28000000000000003</v>
      </c>
      <c r="N11" s="7" t="s">
        <v>0</v>
      </c>
    </row>
    <row r="12" spans="1:14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5524654.2599999998</v>
      </c>
      <c r="I12" s="4" t="s">
        <v>0</v>
      </c>
      <c r="J12" s="9">
        <v>9393.6299999999992</v>
      </c>
      <c r="K12" s="4" t="s">
        <v>0</v>
      </c>
      <c r="L12" s="9">
        <v>99.89</v>
      </c>
      <c r="M12" s="9">
        <v>0.28000000000000003</v>
      </c>
      <c r="N12" s="4" t="s">
        <v>0</v>
      </c>
    </row>
    <row r="13" spans="1:14" ht="12.75" customHeight="1" x14ac:dyDescent="0.2">
      <c r="A13" s="10" t="s">
        <v>0</v>
      </c>
      <c r="B13" s="10" t="s">
        <v>1992</v>
      </c>
      <c r="C13" s="10" t="s">
        <v>1993</v>
      </c>
      <c r="D13" s="10" t="s">
        <v>0</v>
      </c>
      <c r="E13" s="10" t="s">
        <v>1303</v>
      </c>
      <c r="F13" s="10" t="s">
        <v>251</v>
      </c>
      <c r="G13" s="10" t="s">
        <v>87</v>
      </c>
      <c r="H13" s="11">
        <v>518463</v>
      </c>
      <c r="I13" s="11">
        <v>0.24</v>
      </c>
      <c r="J13" s="11">
        <v>1.24</v>
      </c>
      <c r="K13" s="11">
        <v>0</v>
      </c>
      <c r="L13" s="11">
        <v>0.01</v>
      </c>
      <c r="M13" s="11">
        <v>0</v>
      </c>
      <c r="N13" s="10" t="s">
        <v>0</v>
      </c>
    </row>
    <row r="14" spans="1:14" ht="12.75" customHeight="1" x14ac:dyDescent="0.2">
      <c r="A14" s="10" t="s">
        <v>0</v>
      </c>
      <c r="B14" s="10" t="s">
        <v>1994</v>
      </c>
      <c r="C14" s="10" t="s">
        <v>1995</v>
      </c>
      <c r="D14" s="10" t="s">
        <v>0</v>
      </c>
      <c r="E14" s="10" t="s">
        <v>1996</v>
      </c>
      <c r="F14" s="10" t="s">
        <v>758</v>
      </c>
      <c r="G14" s="10" t="s">
        <v>87</v>
      </c>
      <c r="H14" s="11">
        <v>5000000</v>
      </c>
      <c r="I14" s="11">
        <v>186.3</v>
      </c>
      <c r="J14" s="11">
        <v>9315</v>
      </c>
      <c r="K14" s="11">
        <v>39.22</v>
      </c>
      <c r="L14" s="11">
        <v>99.05</v>
      </c>
      <c r="M14" s="11">
        <v>0.28000000000000003</v>
      </c>
      <c r="N14" s="10" t="s">
        <v>0</v>
      </c>
    </row>
    <row r="15" spans="1:14" ht="12.75" customHeight="1" x14ac:dyDescent="0.2">
      <c r="A15" s="10" t="s">
        <v>0</v>
      </c>
      <c r="B15" s="10" t="s">
        <v>1997</v>
      </c>
      <c r="C15" s="10" t="s">
        <v>1998</v>
      </c>
      <c r="D15" s="10" t="s">
        <v>0</v>
      </c>
      <c r="E15" s="10" t="s">
        <v>1983</v>
      </c>
      <c r="F15" s="10" t="s">
        <v>758</v>
      </c>
      <c r="G15" s="10" t="s">
        <v>44</v>
      </c>
      <c r="H15" s="11">
        <v>6191.26</v>
      </c>
      <c r="I15" s="11">
        <v>1250</v>
      </c>
      <c r="J15" s="11">
        <v>77.39</v>
      </c>
      <c r="K15" s="11">
        <v>0</v>
      </c>
      <c r="L15" s="11">
        <v>0.82</v>
      </c>
      <c r="M15" s="11">
        <v>0</v>
      </c>
      <c r="N15" s="10" t="s">
        <v>0</v>
      </c>
    </row>
    <row r="16" spans="1:14" ht="12.75" customHeight="1" x14ac:dyDescent="0.2">
      <c r="A16" s="4" t="s">
        <v>0</v>
      </c>
      <c r="B16" s="4" t="s">
        <v>122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9">
        <v>1221.5</v>
      </c>
      <c r="I16" s="4" t="s">
        <v>0</v>
      </c>
      <c r="J16" s="9">
        <v>10.199999999999999</v>
      </c>
      <c r="K16" s="4" t="s">
        <v>0</v>
      </c>
      <c r="L16" s="9">
        <v>0.11</v>
      </c>
      <c r="M16" s="9">
        <v>0</v>
      </c>
      <c r="N16" s="4" t="s">
        <v>0</v>
      </c>
    </row>
    <row r="17" spans="1:14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9">
        <v>1221.5</v>
      </c>
      <c r="I17" s="4" t="s">
        <v>0</v>
      </c>
      <c r="J17" s="9">
        <v>10.199999999999999</v>
      </c>
      <c r="K17" s="4" t="s">
        <v>0</v>
      </c>
      <c r="L17" s="9">
        <v>0.11</v>
      </c>
      <c r="M17" s="9">
        <v>0</v>
      </c>
      <c r="N17" s="4" t="s">
        <v>0</v>
      </c>
    </row>
    <row r="18" spans="1:14" ht="12.75" customHeight="1" x14ac:dyDescent="0.2">
      <c r="A18" s="10" t="s">
        <v>0</v>
      </c>
      <c r="B18" s="10" t="s">
        <v>1999</v>
      </c>
      <c r="C18" s="10" t="s">
        <v>2000</v>
      </c>
      <c r="D18" s="10" t="s">
        <v>759</v>
      </c>
      <c r="E18" s="10" t="s">
        <v>2001</v>
      </c>
      <c r="F18" s="10" t="s">
        <v>758</v>
      </c>
      <c r="G18" s="10" t="s">
        <v>44</v>
      </c>
      <c r="H18" s="11">
        <v>1221.5</v>
      </c>
      <c r="I18" s="11">
        <v>835</v>
      </c>
      <c r="J18" s="11">
        <v>10.199999999999999</v>
      </c>
      <c r="K18" s="11">
        <v>0</v>
      </c>
      <c r="L18" s="11">
        <v>0.11</v>
      </c>
      <c r="M18" s="11">
        <v>0</v>
      </c>
      <c r="N18" s="10" t="s">
        <v>0</v>
      </c>
    </row>
    <row r="19" spans="1:14" ht="12.75" customHeight="1" x14ac:dyDescent="0.2">
      <c r="A19" s="4" t="s">
        <v>0</v>
      </c>
      <c r="B19" s="4" t="s">
        <v>205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9">
        <v>0</v>
      </c>
      <c r="I19" s="4" t="s">
        <v>0</v>
      </c>
      <c r="J19" s="9">
        <v>0</v>
      </c>
      <c r="K19" s="4" t="s">
        <v>0</v>
      </c>
      <c r="L19" s="9">
        <v>0</v>
      </c>
      <c r="M19" s="9">
        <v>0</v>
      </c>
      <c r="N19" s="4" t="s">
        <v>0</v>
      </c>
    </row>
    <row r="20" spans="1:14" ht="12.75" customHeight="1" x14ac:dyDescent="0.2">
      <c r="A20" s="7" t="s">
        <v>0</v>
      </c>
      <c r="B20" s="7" t="s">
        <v>124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</row>
    <row r="21" spans="1:14" ht="12.75" customHeight="1" x14ac:dyDescent="0.2">
      <c r="A21" s="7" t="s">
        <v>0</v>
      </c>
      <c r="B21" s="7" t="s">
        <v>196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</row>
    <row r="22" spans="1:14" ht="12.75" customHeight="1" x14ac:dyDescent="0.2">
      <c r="A22" s="1" t="s">
        <v>1049</v>
      </c>
      <c r="B22" s="1" t="s">
        <v>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L62"/>
  <sheetViews>
    <sheetView rightToLeft="1" topLeftCell="A20" workbookViewId="0">
      <selection activeCell="B39" sqref="B39"/>
    </sheetView>
  </sheetViews>
  <sheetFormatPr defaultRowHeight="14.25" x14ac:dyDescent="0.2"/>
  <cols>
    <col min="1" max="1" width="2" customWidth="1"/>
    <col min="2" max="2" width="34" customWidth="1"/>
    <col min="3" max="3" width="15" customWidth="1"/>
    <col min="4" max="4" width="14" customWidth="1"/>
    <col min="5" max="5" width="13" customWidth="1"/>
    <col min="6" max="6" width="16" customWidth="1"/>
    <col min="7" max="8" width="12" customWidth="1"/>
    <col min="9" max="9" width="22" customWidth="1"/>
    <col min="10" max="10" width="24" customWidth="1"/>
    <col min="11" max="11" width="23" customWidth="1"/>
    <col min="12" max="12" width="11" customWidth="1"/>
    <col min="13" max="22" width="8" customWidth="1"/>
  </cols>
  <sheetData>
    <row r="2" spans="1:12" ht="12.75" customHeight="1" x14ac:dyDescent="0.2">
      <c r="B2" s="1" t="s">
        <v>1</v>
      </c>
    </row>
    <row r="3" spans="1:12" ht="12.75" customHeight="1" x14ac:dyDescent="0.2">
      <c r="B3" s="1" t="s">
        <v>1</v>
      </c>
    </row>
    <row r="4" spans="1:12" ht="12.75" customHeight="1" x14ac:dyDescent="0.2">
      <c r="B4" s="1" t="s">
        <v>2</v>
      </c>
    </row>
    <row r="5" spans="1:12" ht="12.75" customHeight="1" x14ac:dyDescent="0.2">
      <c r="B5" s="1" t="s">
        <v>3</v>
      </c>
    </row>
    <row r="6" spans="1:12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ht="12.75" customHeight="1" x14ac:dyDescent="0.2">
      <c r="A7" s="2" t="s">
        <v>0</v>
      </c>
      <c r="B7" s="2" t="s">
        <v>2002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</row>
    <row r="8" spans="1:12" ht="12.75" customHeight="1" x14ac:dyDescent="0.2">
      <c r="A8" s="2" t="s">
        <v>0</v>
      </c>
      <c r="B8" s="2" t="s">
        <v>63</v>
      </c>
      <c r="C8" s="2" t="s">
        <v>64</v>
      </c>
      <c r="D8" s="2" t="s">
        <v>68</v>
      </c>
      <c r="E8" s="2" t="s">
        <v>128</v>
      </c>
      <c r="F8" s="2" t="s">
        <v>130</v>
      </c>
      <c r="G8" s="2" t="s">
        <v>131</v>
      </c>
      <c r="H8" s="2" t="s">
        <v>5</v>
      </c>
      <c r="I8" s="2" t="s">
        <v>133</v>
      </c>
      <c r="J8" s="2" t="s">
        <v>72</v>
      </c>
      <c r="K8" s="2" t="s">
        <v>134</v>
      </c>
      <c r="L8" s="2" t="s">
        <v>0</v>
      </c>
    </row>
    <row r="9" spans="1:12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208</v>
      </c>
      <c r="F9" s="2" t="s">
        <v>209</v>
      </c>
      <c r="G9" s="2" t="s">
        <v>0</v>
      </c>
      <c r="H9" s="2" t="s">
        <v>7</v>
      </c>
      <c r="I9" s="2" t="s">
        <v>8</v>
      </c>
      <c r="J9" s="2" t="s">
        <v>8</v>
      </c>
      <c r="K9" s="2" t="s">
        <v>8</v>
      </c>
      <c r="L9" s="2" t="s">
        <v>0</v>
      </c>
    </row>
    <row r="10" spans="1:12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0</v>
      </c>
    </row>
    <row r="11" spans="1:12" ht="12.75" customHeight="1" x14ac:dyDescent="0.2">
      <c r="A11" s="7" t="s">
        <v>0</v>
      </c>
      <c r="B11" s="7" t="s">
        <v>2003</v>
      </c>
      <c r="C11" s="7" t="s">
        <v>0</v>
      </c>
      <c r="D11" s="7" t="s">
        <v>0</v>
      </c>
      <c r="E11" s="7" t="s">
        <v>0</v>
      </c>
      <c r="F11" s="8">
        <v>125718019.45999999</v>
      </c>
      <c r="G11" s="7" t="s">
        <v>0</v>
      </c>
      <c r="H11" s="8">
        <v>117142.34</v>
      </c>
      <c r="I11" s="7" t="s">
        <v>0</v>
      </c>
      <c r="J11" s="8">
        <v>100</v>
      </c>
      <c r="K11" s="8">
        <v>3.54</v>
      </c>
      <c r="L11" s="7" t="s">
        <v>0</v>
      </c>
    </row>
    <row r="12" spans="1:12" ht="12.75" customHeight="1" x14ac:dyDescent="0.2">
      <c r="A12" s="4" t="s">
        <v>0</v>
      </c>
      <c r="B12" s="4" t="s">
        <v>2004</v>
      </c>
      <c r="C12" s="4" t="s">
        <v>0</v>
      </c>
      <c r="D12" s="4" t="s">
        <v>0</v>
      </c>
      <c r="E12" s="4" t="s">
        <v>0</v>
      </c>
      <c r="F12" s="9">
        <v>78980658.760000005</v>
      </c>
      <c r="G12" s="4" t="s">
        <v>0</v>
      </c>
      <c r="H12" s="9">
        <v>74740.490000000005</v>
      </c>
      <c r="I12" s="4" t="s">
        <v>0</v>
      </c>
      <c r="J12" s="9">
        <v>63.8</v>
      </c>
      <c r="K12" s="9">
        <v>2.2599999999999998</v>
      </c>
      <c r="L12" s="4" t="s">
        <v>0</v>
      </c>
    </row>
    <row r="13" spans="1:12" ht="12.75" customHeight="1" x14ac:dyDescent="0.2">
      <c r="A13" s="4" t="s">
        <v>0</v>
      </c>
      <c r="B13" s="4" t="s">
        <v>2005</v>
      </c>
      <c r="C13" s="4" t="s">
        <v>0</v>
      </c>
      <c r="D13" s="4" t="s">
        <v>0</v>
      </c>
      <c r="E13" s="4" t="s">
        <v>0</v>
      </c>
      <c r="F13" s="9">
        <v>872821.08</v>
      </c>
      <c r="G13" s="4" t="s">
        <v>0</v>
      </c>
      <c r="H13" s="9">
        <v>289.89</v>
      </c>
      <c r="I13" s="4" t="s">
        <v>0</v>
      </c>
      <c r="J13" s="9">
        <v>0.25</v>
      </c>
      <c r="K13" s="9">
        <v>0.01</v>
      </c>
      <c r="L13" s="4" t="s">
        <v>0</v>
      </c>
    </row>
    <row r="14" spans="1:12" ht="12.75" customHeight="1" x14ac:dyDescent="0.2">
      <c r="A14" s="10" t="s">
        <v>0</v>
      </c>
      <c r="B14" s="10" t="s">
        <v>2006</v>
      </c>
      <c r="C14" s="10" t="s">
        <v>2007</v>
      </c>
      <c r="D14" s="10" t="s">
        <v>44</v>
      </c>
      <c r="E14" s="10" t="s">
        <v>1911</v>
      </c>
      <c r="F14" s="11">
        <v>872821.08</v>
      </c>
      <c r="G14" s="11">
        <v>33.21</v>
      </c>
      <c r="H14" s="11">
        <v>289.89</v>
      </c>
      <c r="I14" s="11">
        <v>25.01</v>
      </c>
      <c r="J14" s="11">
        <v>0.25</v>
      </c>
      <c r="K14" s="11">
        <v>0.01</v>
      </c>
      <c r="L14" s="10" t="s">
        <v>0</v>
      </c>
    </row>
    <row r="15" spans="1:12" ht="12.75" customHeight="1" x14ac:dyDescent="0.2">
      <c r="A15" s="4" t="s">
        <v>0</v>
      </c>
      <c r="B15" s="4" t="s">
        <v>2008</v>
      </c>
      <c r="C15" s="4" t="s">
        <v>0</v>
      </c>
      <c r="D15" s="4" t="s">
        <v>0</v>
      </c>
      <c r="E15" s="4" t="s">
        <v>0</v>
      </c>
      <c r="F15" s="9">
        <v>7508266.4800000004</v>
      </c>
      <c r="G15" s="4" t="s">
        <v>0</v>
      </c>
      <c r="H15" s="9">
        <v>17095.28</v>
      </c>
      <c r="I15" s="4" t="s">
        <v>0</v>
      </c>
      <c r="J15" s="9">
        <v>14.59</v>
      </c>
      <c r="K15" s="9">
        <v>0.52</v>
      </c>
      <c r="L15" s="4" t="s">
        <v>0</v>
      </c>
    </row>
    <row r="16" spans="1:12" ht="12.75" customHeight="1" x14ac:dyDescent="0.2">
      <c r="A16" s="10" t="s">
        <v>0</v>
      </c>
      <c r="B16" s="10" t="s">
        <v>2009</v>
      </c>
      <c r="C16" s="10" t="s">
        <v>2010</v>
      </c>
      <c r="D16" s="10" t="s">
        <v>44</v>
      </c>
      <c r="E16" s="10" t="s">
        <v>2011</v>
      </c>
      <c r="F16" s="11">
        <v>8266.48</v>
      </c>
      <c r="G16" s="11">
        <v>116074.51</v>
      </c>
      <c r="H16" s="11">
        <v>9595.2800000000007</v>
      </c>
      <c r="I16" s="11">
        <v>0.08</v>
      </c>
      <c r="J16" s="11">
        <v>8.19</v>
      </c>
      <c r="K16" s="11">
        <v>0.28999999999999998</v>
      </c>
      <c r="L16" s="10" t="s">
        <v>0</v>
      </c>
    </row>
    <row r="17" spans="1:12" ht="12.75" customHeight="1" x14ac:dyDescent="0.2">
      <c r="A17" s="10" t="s">
        <v>0</v>
      </c>
      <c r="B17" s="10" t="s">
        <v>2012</v>
      </c>
      <c r="C17" s="10" t="s">
        <v>2013</v>
      </c>
      <c r="D17" s="10" t="s">
        <v>87</v>
      </c>
      <c r="E17" s="10" t="s">
        <v>2014</v>
      </c>
      <c r="F17" s="11">
        <v>7500000</v>
      </c>
      <c r="G17" s="11">
        <v>100</v>
      </c>
      <c r="H17" s="11">
        <v>7500</v>
      </c>
      <c r="I17" s="11">
        <v>0</v>
      </c>
      <c r="J17" s="11">
        <v>6.4</v>
      </c>
      <c r="K17" s="11">
        <v>0.23</v>
      </c>
      <c r="L17" s="10" t="s">
        <v>0</v>
      </c>
    </row>
    <row r="18" spans="1:12" ht="12.75" customHeight="1" x14ac:dyDescent="0.2">
      <c r="A18" s="4" t="s">
        <v>0</v>
      </c>
      <c r="B18" s="4" t="s">
        <v>2015</v>
      </c>
      <c r="C18" s="4" t="s">
        <v>0</v>
      </c>
      <c r="D18" s="4" t="s">
        <v>0</v>
      </c>
      <c r="E18" s="4" t="s">
        <v>0</v>
      </c>
      <c r="F18" s="9">
        <v>2418803</v>
      </c>
      <c r="G18" s="4" t="s">
        <v>0</v>
      </c>
      <c r="H18" s="9">
        <v>2558.37</v>
      </c>
      <c r="I18" s="4" t="s">
        <v>0</v>
      </c>
      <c r="J18" s="9">
        <v>2.1800000000000002</v>
      </c>
      <c r="K18" s="9">
        <v>0.08</v>
      </c>
      <c r="L18" s="4" t="s">
        <v>0</v>
      </c>
    </row>
    <row r="19" spans="1:12" ht="12.75" customHeight="1" x14ac:dyDescent="0.2">
      <c r="A19" s="10" t="s">
        <v>0</v>
      </c>
      <c r="B19" s="10" t="s">
        <v>2016</v>
      </c>
      <c r="C19" s="10" t="s">
        <v>2017</v>
      </c>
      <c r="D19" s="10" t="s">
        <v>87</v>
      </c>
      <c r="E19" s="10" t="s">
        <v>2018</v>
      </c>
      <c r="F19" s="11">
        <v>2418803</v>
      </c>
      <c r="G19" s="11">
        <v>105.77</v>
      </c>
      <c r="H19" s="11">
        <v>2558.37</v>
      </c>
      <c r="I19" s="11">
        <v>0</v>
      </c>
      <c r="J19" s="11">
        <v>2.1800000000000002</v>
      </c>
      <c r="K19" s="11">
        <v>0.08</v>
      </c>
      <c r="L19" s="10" t="s">
        <v>0</v>
      </c>
    </row>
    <row r="20" spans="1:12" ht="12.75" customHeight="1" x14ac:dyDescent="0.2">
      <c r="A20" s="4" t="s">
        <v>0</v>
      </c>
      <c r="B20" s="4" t="s">
        <v>2019</v>
      </c>
      <c r="C20" s="4" t="s">
        <v>0</v>
      </c>
      <c r="D20" s="4" t="s">
        <v>0</v>
      </c>
      <c r="E20" s="4" t="s">
        <v>0</v>
      </c>
      <c r="F20" s="9">
        <v>68180768.189999998</v>
      </c>
      <c r="G20" s="4" t="s">
        <v>0</v>
      </c>
      <c r="H20" s="9">
        <v>54796.95</v>
      </c>
      <c r="I20" s="4" t="s">
        <v>0</v>
      </c>
      <c r="J20" s="9">
        <v>46.78</v>
      </c>
      <c r="K20" s="9">
        <v>1.65</v>
      </c>
      <c r="L20" s="4" t="s">
        <v>0</v>
      </c>
    </row>
    <row r="21" spans="1:12" ht="12.75" customHeight="1" x14ac:dyDescent="0.2">
      <c r="A21" s="10" t="s">
        <v>0</v>
      </c>
      <c r="B21" s="10" t="s">
        <v>2020</v>
      </c>
      <c r="C21" s="10" t="s">
        <v>2021</v>
      </c>
      <c r="D21" s="10" t="s">
        <v>44</v>
      </c>
      <c r="E21" s="10" t="s">
        <v>1911</v>
      </c>
      <c r="F21" s="11">
        <v>8652743.0399999991</v>
      </c>
      <c r="G21" s="11">
        <v>106.7</v>
      </c>
      <c r="H21" s="11">
        <v>9232.68</v>
      </c>
      <c r="I21" s="11">
        <v>1.24</v>
      </c>
      <c r="J21" s="11">
        <v>7.88</v>
      </c>
      <c r="K21" s="11">
        <v>0.28000000000000003</v>
      </c>
      <c r="L21" s="10" t="s">
        <v>0</v>
      </c>
    </row>
    <row r="22" spans="1:12" ht="12.75" customHeight="1" x14ac:dyDescent="0.2">
      <c r="A22" s="10" t="s">
        <v>0</v>
      </c>
      <c r="B22" s="10" t="s">
        <v>2022</v>
      </c>
      <c r="C22" s="10" t="s">
        <v>2023</v>
      </c>
      <c r="D22" s="10" t="s">
        <v>44</v>
      </c>
      <c r="E22" s="10" t="s">
        <v>2024</v>
      </c>
      <c r="F22" s="11">
        <v>4603189.59</v>
      </c>
      <c r="G22" s="11">
        <v>144.59</v>
      </c>
      <c r="H22" s="11">
        <v>6655.79</v>
      </c>
      <c r="I22" s="11">
        <v>2.34</v>
      </c>
      <c r="J22" s="11">
        <v>5.68</v>
      </c>
      <c r="K22" s="11">
        <v>0.2</v>
      </c>
      <c r="L22" s="10" t="s">
        <v>0</v>
      </c>
    </row>
    <row r="23" spans="1:12" ht="12.75" customHeight="1" x14ac:dyDescent="0.2">
      <c r="A23" s="10" t="s">
        <v>0</v>
      </c>
      <c r="B23" s="10" t="s">
        <v>2025</v>
      </c>
      <c r="C23" s="10" t="s">
        <v>2026</v>
      </c>
      <c r="D23" s="10" t="s">
        <v>44</v>
      </c>
      <c r="E23" s="10" t="s">
        <v>1911</v>
      </c>
      <c r="F23" s="11">
        <v>12378600.73</v>
      </c>
      <c r="G23" s="11">
        <v>51.02</v>
      </c>
      <c r="H23" s="11">
        <v>6315.08</v>
      </c>
      <c r="I23" s="11">
        <v>2.1</v>
      </c>
      <c r="J23" s="11">
        <v>5.39</v>
      </c>
      <c r="K23" s="11">
        <v>0.19</v>
      </c>
      <c r="L23" s="10" t="s">
        <v>0</v>
      </c>
    </row>
    <row r="24" spans="1:12" ht="12.75" customHeight="1" x14ac:dyDescent="0.2">
      <c r="A24" s="10" t="s">
        <v>0</v>
      </c>
      <c r="B24" s="10" t="s">
        <v>2027</v>
      </c>
      <c r="C24" s="10" t="s">
        <v>2028</v>
      </c>
      <c r="D24" s="10" t="s">
        <v>44</v>
      </c>
      <c r="E24" s="10" t="s">
        <v>1911</v>
      </c>
      <c r="F24" s="11">
        <v>651213.06000000006</v>
      </c>
      <c r="G24" s="11">
        <v>0</v>
      </c>
      <c r="H24" s="11">
        <v>0</v>
      </c>
      <c r="I24" s="11">
        <v>0.93</v>
      </c>
      <c r="J24" s="11">
        <v>0</v>
      </c>
      <c r="K24" s="11">
        <v>0</v>
      </c>
      <c r="L24" s="10" t="s">
        <v>0</v>
      </c>
    </row>
    <row r="25" spans="1:12" ht="12.75" customHeight="1" x14ac:dyDescent="0.2">
      <c r="A25" s="10" t="s">
        <v>0</v>
      </c>
      <c r="B25" s="10" t="s">
        <v>2029</v>
      </c>
      <c r="C25" s="10" t="s">
        <v>2030</v>
      </c>
      <c r="D25" s="10" t="s">
        <v>44</v>
      </c>
      <c r="E25" s="10" t="s">
        <v>1911</v>
      </c>
      <c r="F25" s="11">
        <v>10165288.1</v>
      </c>
      <c r="G25" s="11">
        <v>0.49</v>
      </c>
      <c r="H25" s="11">
        <v>49.4</v>
      </c>
      <c r="I25" s="11">
        <v>10.4</v>
      </c>
      <c r="J25" s="11">
        <v>0.04</v>
      </c>
      <c r="K25" s="11">
        <v>0</v>
      </c>
      <c r="L25" s="10" t="s">
        <v>0</v>
      </c>
    </row>
    <row r="26" spans="1:12" ht="12.75" customHeight="1" x14ac:dyDescent="0.2">
      <c r="A26" s="10" t="s">
        <v>0</v>
      </c>
      <c r="B26" s="10" t="s">
        <v>2031</v>
      </c>
      <c r="C26" s="10" t="s">
        <v>2032</v>
      </c>
      <c r="D26" s="10" t="s">
        <v>87</v>
      </c>
      <c r="E26" s="10" t="s">
        <v>2033</v>
      </c>
      <c r="F26" s="11">
        <v>3652700</v>
      </c>
      <c r="G26" s="11">
        <v>280.07</v>
      </c>
      <c r="H26" s="11">
        <v>10230.16</v>
      </c>
      <c r="I26" s="11">
        <v>0</v>
      </c>
      <c r="J26" s="11">
        <v>8.73</v>
      </c>
      <c r="K26" s="11">
        <v>0.31</v>
      </c>
      <c r="L26" s="10" t="s">
        <v>0</v>
      </c>
    </row>
    <row r="27" spans="1:12" ht="12.75" customHeight="1" x14ac:dyDescent="0.2">
      <c r="A27" s="10" t="s">
        <v>0</v>
      </c>
      <c r="B27" s="10" t="s">
        <v>2034</v>
      </c>
      <c r="C27" s="10" t="s">
        <v>2035</v>
      </c>
      <c r="D27" s="10" t="s">
        <v>44</v>
      </c>
      <c r="E27" s="10" t="s">
        <v>2036</v>
      </c>
      <c r="F27" s="11">
        <v>2446835.5099999998</v>
      </c>
      <c r="G27" s="11">
        <v>10.33</v>
      </c>
      <c r="H27" s="11">
        <v>252.75</v>
      </c>
      <c r="I27" s="11">
        <v>0.56999999999999995</v>
      </c>
      <c r="J27" s="11">
        <v>0.22</v>
      </c>
      <c r="K27" s="11">
        <v>0.01</v>
      </c>
      <c r="L27" s="10" t="s">
        <v>0</v>
      </c>
    </row>
    <row r="28" spans="1:12" ht="12.75" customHeight="1" x14ac:dyDescent="0.2">
      <c r="A28" s="10" t="s">
        <v>0</v>
      </c>
      <c r="B28" s="10" t="s">
        <v>2037</v>
      </c>
      <c r="C28" s="10" t="s">
        <v>2038</v>
      </c>
      <c r="D28" s="10" t="s">
        <v>87</v>
      </c>
      <c r="E28" s="10" t="s">
        <v>2039</v>
      </c>
      <c r="F28" s="11">
        <v>127788.63</v>
      </c>
      <c r="G28" s="11">
        <v>97.17</v>
      </c>
      <c r="H28" s="11">
        <v>124.17</v>
      </c>
      <c r="I28" s="11">
        <v>7.1</v>
      </c>
      <c r="J28" s="11">
        <v>0.11</v>
      </c>
      <c r="K28" s="11">
        <v>0</v>
      </c>
      <c r="L28" s="10" t="s">
        <v>0</v>
      </c>
    </row>
    <row r="29" spans="1:12" ht="12.75" customHeight="1" x14ac:dyDescent="0.2">
      <c r="A29" s="10" t="s">
        <v>0</v>
      </c>
      <c r="B29" s="10" t="s">
        <v>2040</v>
      </c>
      <c r="C29" s="10" t="s">
        <v>2041</v>
      </c>
      <c r="D29" s="10" t="s">
        <v>87</v>
      </c>
      <c r="E29" s="10" t="s">
        <v>2042</v>
      </c>
      <c r="F29" s="11">
        <v>4990000</v>
      </c>
      <c r="G29" s="11">
        <v>120.85</v>
      </c>
      <c r="H29" s="11">
        <v>6030.38</v>
      </c>
      <c r="I29" s="11">
        <v>0</v>
      </c>
      <c r="J29" s="11">
        <v>5.15</v>
      </c>
      <c r="K29" s="11">
        <v>0.18</v>
      </c>
      <c r="L29" s="10" t="s">
        <v>0</v>
      </c>
    </row>
    <row r="30" spans="1:12" ht="12.75" customHeight="1" x14ac:dyDescent="0.2">
      <c r="A30" s="10" t="s">
        <v>0</v>
      </c>
      <c r="B30" s="10" t="s">
        <v>2043</v>
      </c>
      <c r="C30" s="10" t="s">
        <v>2044</v>
      </c>
      <c r="D30" s="10" t="s">
        <v>44</v>
      </c>
      <c r="E30" s="10" t="s">
        <v>2045</v>
      </c>
      <c r="F30" s="11">
        <v>4078937.5</v>
      </c>
      <c r="G30" s="11">
        <v>12.73</v>
      </c>
      <c r="H30" s="11">
        <v>519.25</v>
      </c>
      <c r="I30" s="11">
        <v>59.18</v>
      </c>
      <c r="J30" s="11">
        <v>0.44</v>
      </c>
      <c r="K30" s="11">
        <v>0.02</v>
      </c>
      <c r="L30" s="10" t="s">
        <v>0</v>
      </c>
    </row>
    <row r="31" spans="1:12" ht="12.75" customHeight="1" x14ac:dyDescent="0.2">
      <c r="A31" s="10" t="s">
        <v>0</v>
      </c>
      <c r="B31" s="10" t="s">
        <v>2046</v>
      </c>
      <c r="C31" s="10" t="s">
        <v>2047</v>
      </c>
      <c r="D31" s="10" t="s">
        <v>44</v>
      </c>
      <c r="E31" s="10" t="s">
        <v>1911</v>
      </c>
      <c r="F31" s="11">
        <v>6780790.7999999998</v>
      </c>
      <c r="G31" s="11">
        <v>79.430000000000007</v>
      </c>
      <c r="H31" s="11">
        <v>5385.98</v>
      </c>
      <c r="I31" s="11">
        <v>3.89</v>
      </c>
      <c r="J31" s="11">
        <v>4.5999999999999996</v>
      </c>
      <c r="K31" s="11">
        <v>0.16</v>
      </c>
      <c r="L31" s="10" t="s">
        <v>0</v>
      </c>
    </row>
    <row r="32" spans="1:12" ht="12.75" customHeight="1" x14ac:dyDescent="0.2">
      <c r="A32" s="10" t="s">
        <v>0</v>
      </c>
      <c r="B32" s="10" t="s">
        <v>2048</v>
      </c>
      <c r="C32" s="10" t="s">
        <v>2049</v>
      </c>
      <c r="D32" s="10" t="s">
        <v>44</v>
      </c>
      <c r="E32" s="10" t="s">
        <v>1911</v>
      </c>
      <c r="F32" s="11">
        <v>4048260.4</v>
      </c>
      <c r="G32" s="11">
        <v>146.69</v>
      </c>
      <c r="H32" s="11">
        <v>5938.52</v>
      </c>
      <c r="I32" s="11">
        <v>2.3199999999999998</v>
      </c>
      <c r="J32" s="11">
        <v>5.07</v>
      </c>
      <c r="K32" s="11">
        <v>0.18</v>
      </c>
      <c r="L32" s="10" t="s">
        <v>0</v>
      </c>
    </row>
    <row r="33" spans="1:12" ht="12.75" customHeight="1" x14ac:dyDescent="0.2">
      <c r="A33" s="10" t="s">
        <v>0</v>
      </c>
      <c r="B33" s="10" t="s">
        <v>2050</v>
      </c>
      <c r="C33" s="10" t="s">
        <v>2051</v>
      </c>
      <c r="D33" s="10" t="s">
        <v>44</v>
      </c>
      <c r="E33" s="10" t="s">
        <v>2052</v>
      </c>
      <c r="F33" s="11">
        <v>4128670</v>
      </c>
      <c r="G33" s="11">
        <v>87.02</v>
      </c>
      <c r="H33" s="11">
        <v>3592.86</v>
      </c>
      <c r="I33" s="11">
        <v>0</v>
      </c>
      <c r="J33" s="11">
        <v>3.07</v>
      </c>
      <c r="K33" s="11">
        <v>0.11</v>
      </c>
      <c r="L33" s="10" t="s">
        <v>0</v>
      </c>
    </row>
    <row r="34" spans="1:12" ht="12.75" customHeight="1" x14ac:dyDescent="0.2">
      <c r="A34" s="10" t="s">
        <v>0</v>
      </c>
      <c r="B34" s="10" t="s">
        <v>2053</v>
      </c>
      <c r="C34" s="10" t="s">
        <v>2054</v>
      </c>
      <c r="D34" s="10" t="s">
        <v>44</v>
      </c>
      <c r="E34" s="10" t="s">
        <v>1911</v>
      </c>
      <c r="F34" s="11">
        <v>1475750.83</v>
      </c>
      <c r="G34" s="11">
        <v>31.84</v>
      </c>
      <c r="H34" s="11">
        <v>469.92</v>
      </c>
      <c r="I34" s="11">
        <v>0.85</v>
      </c>
      <c r="J34" s="11">
        <v>0.4</v>
      </c>
      <c r="K34" s="11">
        <v>0.01</v>
      </c>
      <c r="L34" s="10" t="s">
        <v>0</v>
      </c>
    </row>
    <row r="35" spans="1:12" ht="12.75" customHeight="1" x14ac:dyDescent="0.2">
      <c r="A35" s="4" t="s">
        <v>0</v>
      </c>
      <c r="B35" s="4" t="s">
        <v>2055</v>
      </c>
      <c r="C35" s="4" t="s">
        <v>0</v>
      </c>
      <c r="D35" s="4" t="s">
        <v>0</v>
      </c>
      <c r="E35" s="4" t="s">
        <v>0</v>
      </c>
      <c r="F35" s="9">
        <v>46737360.710000001</v>
      </c>
      <c r="G35" s="4" t="s">
        <v>0</v>
      </c>
      <c r="H35" s="9">
        <v>42401.85</v>
      </c>
      <c r="I35" s="4" t="s">
        <v>0</v>
      </c>
      <c r="J35" s="9">
        <v>36.200000000000003</v>
      </c>
      <c r="K35" s="9">
        <v>1.28</v>
      </c>
      <c r="L35" s="4" t="s">
        <v>0</v>
      </c>
    </row>
    <row r="36" spans="1:12" ht="12.75" customHeight="1" x14ac:dyDescent="0.2">
      <c r="A36" s="4" t="s">
        <v>0</v>
      </c>
      <c r="B36" s="4" t="s">
        <v>2005</v>
      </c>
      <c r="C36" s="4" t="s">
        <v>0</v>
      </c>
      <c r="D36" s="4" t="s">
        <v>0</v>
      </c>
      <c r="E36" s="4" t="s">
        <v>0</v>
      </c>
      <c r="F36" s="9">
        <v>8050868.1100000003</v>
      </c>
      <c r="G36" s="4" t="s">
        <v>0</v>
      </c>
      <c r="H36" s="9">
        <v>5138.3599999999997</v>
      </c>
      <c r="I36" s="4" t="s">
        <v>0</v>
      </c>
      <c r="J36" s="9">
        <v>4.3899999999999997</v>
      </c>
      <c r="K36" s="9">
        <v>0.15</v>
      </c>
      <c r="L36" s="4" t="s">
        <v>0</v>
      </c>
    </row>
    <row r="37" spans="1:12" ht="12.75" customHeight="1" x14ac:dyDescent="0.2">
      <c r="A37" s="10" t="s">
        <v>0</v>
      </c>
      <c r="B37" s="10" t="s">
        <v>2056</v>
      </c>
      <c r="C37" s="10" t="s">
        <v>2057</v>
      </c>
      <c r="D37" s="10" t="s">
        <v>44</v>
      </c>
      <c r="E37" s="10" t="s">
        <v>1911</v>
      </c>
      <c r="F37" s="11">
        <v>2384019</v>
      </c>
      <c r="G37" s="11">
        <v>50.5</v>
      </c>
      <c r="H37" s="11">
        <v>1203.93</v>
      </c>
      <c r="I37" s="11">
        <v>0</v>
      </c>
      <c r="J37" s="11">
        <v>1.03</v>
      </c>
      <c r="K37" s="11">
        <v>0.04</v>
      </c>
      <c r="L37" s="10" t="s">
        <v>0</v>
      </c>
    </row>
    <row r="38" spans="1:12" ht="12.75" customHeight="1" x14ac:dyDescent="0.2">
      <c r="A38" s="10" t="s">
        <v>0</v>
      </c>
      <c r="B38" s="10" t="s">
        <v>2290</v>
      </c>
      <c r="C38" s="10" t="s">
        <v>2058</v>
      </c>
      <c r="D38" s="10" t="s">
        <v>44</v>
      </c>
      <c r="E38" s="10" t="s">
        <v>1911</v>
      </c>
      <c r="F38" s="11">
        <v>1688249.11</v>
      </c>
      <c r="G38" s="11">
        <v>102.32</v>
      </c>
      <c r="H38" s="11">
        <v>1727.38</v>
      </c>
      <c r="I38" s="11">
        <v>0</v>
      </c>
      <c r="J38" s="11">
        <v>1.47</v>
      </c>
      <c r="K38" s="11">
        <v>0.05</v>
      </c>
      <c r="L38" s="10" t="s">
        <v>0</v>
      </c>
    </row>
    <row r="39" spans="1:12" ht="12.75" customHeight="1" x14ac:dyDescent="0.2">
      <c r="A39" s="10" t="s">
        <v>0</v>
      </c>
      <c r="B39" s="10" t="s">
        <v>2059</v>
      </c>
      <c r="C39" s="10" t="s">
        <v>2060</v>
      </c>
      <c r="D39" s="10" t="s">
        <v>44</v>
      </c>
      <c r="E39" s="10" t="s">
        <v>1911</v>
      </c>
      <c r="F39" s="11">
        <v>3978600</v>
      </c>
      <c r="G39" s="11">
        <v>55.47</v>
      </c>
      <c r="H39" s="11">
        <v>2207.04</v>
      </c>
      <c r="I39" s="11">
        <v>0</v>
      </c>
      <c r="J39" s="11">
        <v>1.88</v>
      </c>
      <c r="K39" s="11">
        <v>7.0000000000000007E-2</v>
      </c>
      <c r="L39" s="10" t="s">
        <v>0</v>
      </c>
    </row>
    <row r="40" spans="1:12" ht="12.75" customHeight="1" x14ac:dyDescent="0.2">
      <c r="A40" s="4" t="s">
        <v>0</v>
      </c>
      <c r="B40" s="4" t="s">
        <v>2008</v>
      </c>
      <c r="C40" s="4" t="s">
        <v>0</v>
      </c>
      <c r="D40" s="4" t="s">
        <v>0</v>
      </c>
      <c r="E40" s="4" t="s">
        <v>0</v>
      </c>
      <c r="F40" s="9">
        <v>3972184.82</v>
      </c>
      <c r="G40" s="4" t="s">
        <v>0</v>
      </c>
      <c r="H40" s="9">
        <v>7276.76</v>
      </c>
      <c r="I40" s="4" t="s">
        <v>0</v>
      </c>
      <c r="J40" s="9">
        <v>6.21</v>
      </c>
      <c r="K40" s="9">
        <v>0.22</v>
      </c>
      <c r="L40" s="4" t="s">
        <v>0</v>
      </c>
    </row>
    <row r="41" spans="1:12" ht="12.75" customHeight="1" x14ac:dyDescent="0.2">
      <c r="A41" s="10" t="s">
        <v>0</v>
      </c>
      <c r="B41" s="10" t="s">
        <v>2061</v>
      </c>
      <c r="C41" s="10" t="s">
        <v>2062</v>
      </c>
      <c r="D41" s="10" t="s">
        <v>44</v>
      </c>
      <c r="E41" s="10" t="s">
        <v>2011</v>
      </c>
      <c r="F41" s="11">
        <v>3966241.91</v>
      </c>
      <c r="G41" s="11">
        <v>167.11</v>
      </c>
      <c r="H41" s="11">
        <v>6628.02</v>
      </c>
      <c r="I41" s="11">
        <v>63.85</v>
      </c>
      <c r="J41" s="11">
        <v>5.66</v>
      </c>
      <c r="K41" s="11">
        <v>0.2</v>
      </c>
      <c r="L41" s="10" t="s">
        <v>0</v>
      </c>
    </row>
    <row r="42" spans="1:12" ht="12.75" customHeight="1" x14ac:dyDescent="0.2">
      <c r="A42" s="10" t="s">
        <v>0</v>
      </c>
      <c r="B42" s="10" t="s">
        <v>2063</v>
      </c>
      <c r="C42" s="10" t="s">
        <v>2064</v>
      </c>
      <c r="D42" s="10" t="s">
        <v>44</v>
      </c>
      <c r="E42" s="10" t="s">
        <v>2065</v>
      </c>
      <c r="F42" s="11">
        <v>214.11</v>
      </c>
      <c r="G42" s="11">
        <v>933</v>
      </c>
      <c r="H42" s="11">
        <v>2</v>
      </c>
      <c r="I42" s="11">
        <v>0</v>
      </c>
      <c r="J42" s="11">
        <v>0</v>
      </c>
      <c r="K42" s="11">
        <v>0</v>
      </c>
      <c r="L42" s="10" t="s">
        <v>0</v>
      </c>
    </row>
    <row r="43" spans="1:12" ht="12.75" customHeight="1" x14ac:dyDescent="0.2">
      <c r="A43" s="10" t="s">
        <v>0</v>
      </c>
      <c r="B43" s="10" t="s">
        <v>2066</v>
      </c>
      <c r="C43" s="10" t="s">
        <v>2067</v>
      </c>
      <c r="D43" s="10" t="s">
        <v>44</v>
      </c>
      <c r="E43" s="10" t="s">
        <v>1911</v>
      </c>
      <c r="F43" s="11">
        <v>604.71</v>
      </c>
      <c r="G43" s="11">
        <v>6864</v>
      </c>
      <c r="H43" s="11">
        <v>41.51</v>
      </c>
      <c r="I43" s="11">
        <v>0</v>
      </c>
      <c r="J43" s="11">
        <v>0.03</v>
      </c>
      <c r="K43" s="11">
        <v>0</v>
      </c>
      <c r="L43" s="10" t="s">
        <v>0</v>
      </c>
    </row>
    <row r="44" spans="1:12" ht="12.75" customHeight="1" x14ac:dyDescent="0.2">
      <c r="A44" s="10" t="s">
        <v>0</v>
      </c>
      <c r="B44" s="10" t="s">
        <v>2068</v>
      </c>
      <c r="C44" s="10" t="s">
        <v>2069</v>
      </c>
      <c r="D44" s="10" t="s">
        <v>44</v>
      </c>
      <c r="E44" s="10" t="s">
        <v>1911</v>
      </c>
      <c r="F44" s="11">
        <v>56.57</v>
      </c>
      <c r="G44" s="11">
        <v>8580</v>
      </c>
      <c r="H44" s="11">
        <v>4.8499999999999996</v>
      </c>
      <c r="I44" s="11">
        <v>0</v>
      </c>
      <c r="J44" s="11">
        <v>0</v>
      </c>
      <c r="K44" s="11">
        <v>0</v>
      </c>
      <c r="L44" s="10" t="s">
        <v>0</v>
      </c>
    </row>
    <row r="45" spans="1:12" ht="12.75" customHeight="1" x14ac:dyDescent="0.2">
      <c r="A45" s="10" t="s">
        <v>0</v>
      </c>
      <c r="B45" s="10" t="s">
        <v>2070</v>
      </c>
      <c r="C45" s="10" t="s">
        <v>2071</v>
      </c>
      <c r="D45" s="10" t="s">
        <v>44</v>
      </c>
      <c r="E45" s="10" t="s">
        <v>1911</v>
      </c>
      <c r="F45" s="11">
        <v>526.88</v>
      </c>
      <c r="G45" s="11">
        <v>11698</v>
      </c>
      <c r="H45" s="11">
        <v>61.63</v>
      </c>
      <c r="I45" s="11">
        <v>0</v>
      </c>
      <c r="J45" s="11">
        <v>0.05</v>
      </c>
      <c r="K45" s="11">
        <v>0</v>
      </c>
      <c r="L45" s="10" t="s">
        <v>0</v>
      </c>
    </row>
    <row r="46" spans="1:12" ht="12.75" customHeight="1" x14ac:dyDescent="0.2">
      <c r="A46" s="10" t="s">
        <v>0</v>
      </c>
      <c r="B46" s="10" t="s">
        <v>2072</v>
      </c>
      <c r="C46" s="10" t="s">
        <v>2073</v>
      </c>
      <c r="D46" s="10" t="s">
        <v>44</v>
      </c>
      <c r="E46" s="10" t="s">
        <v>1911</v>
      </c>
      <c r="F46" s="11">
        <v>4540.63</v>
      </c>
      <c r="G46" s="11">
        <v>11865</v>
      </c>
      <c r="H46" s="11">
        <v>538.75</v>
      </c>
      <c r="I46" s="11">
        <v>100</v>
      </c>
      <c r="J46" s="11">
        <v>0.46</v>
      </c>
      <c r="K46" s="11">
        <v>0.02</v>
      </c>
      <c r="L46" s="10" t="s">
        <v>2074</v>
      </c>
    </row>
    <row r="47" spans="1:12" ht="12.75" customHeight="1" x14ac:dyDescent="0.2">
      <c r="A47" s="4" t="s">
        <v>0</v>
      </c>
      <c r="B47" s="4" t="s">
        <v>2015</v>
      </c>
      <c r="C47" s="4" t="s">
        <v>0</v>
      </c>
      <c r="D47" s="4" t="s">
        <v>0</v>
      </c>
      <c r="E47" s="4" t="s">
        <v>0</v>
      </c>
      <c r="F47" s="9">
        <v>16644965.02</v>
      </c>
      <c r="G47" s="4" t="s">
        <v>0</v>
      </c>
      <c r="H47" s="9">
        <v>15873.83</v>
      </c>
      <c r="I47" s="4" t="s">
        <v>0</v>
      </c>
      <c r="J47" s="9">
        <v>13.55</v>
      </c>
      <c r="K47" s="9">
        <v>0.48</v>
      </c>
      <c r="L47" s="4" t="s">
        <v>0</v>
      </c>
    </row>
    <row r="48" spans="1:12" ht="12.75" customHeight="1" x14ac:dyDescent="0.2">
      <c r="A48" s="10" t="s">
        <v>0</v>
      </c>
      <c r="B48" s="10" t="s">
        <v>2075</v>
      </c>
      <c r="C48" s="10" t="s">
        <v>2076</v>
      </c>
      <c r="D48" s="10" t="s">
        <v>44</v>
      </c>
      <c r="E48" s="10" t="s">
        <v>2077</v>
      </c>
      <c r="F48" s="11">
        <v>277455</v>
      </c>
      <c r="G48" s="11">
        <v>100</v>
      </c>
      <c r="H48" s="11">
        <v>277.45</v>
      </c>
      <c r="I48" s="11">
        <v>0.14000000000000001</v>
      </c>
      <c r="J48" s="11">
        <v>0.24</v>
      </c>
      <c r="K48" s="11">
        <v>0.01</v>
      </c>
      <c r="L48" s="10" t="s">
        <v>0</v>
      </c>
    </row>
    <row r="49" spans="1:12" ht="12.75" customHeight="1" x14ac:dyDescent="0.2">
      <c r="A49" s="10" t="s">
        <v>0</v>
      </c>
      <c r="B49" s="10" t="s">
        <v>2078</v>
      </c>
      <c r="C49" s="10" t="s">
        <v>2079</v>
      </c>
      <c r="D49" s="10" t="s">
        <v>87</v>
      </c>
      <c r="E49" s="10" t="s">
        <v>2080</v>
      </c>
      <c r="F49" s="11">
        <v>20000</v>
      </c>
      <c r="G49" s="11">
        <v>398.25</v>
      </c>
      <c r="H49" s="11">
        <v>79.650000000000006</v>
      </c>
      <c r="I49" s="11">
        <v>0</v>
      </c>
      <c r="J49" s="11">
        <v>7.0000000000000007E-2</v>
      </c>
      <c r="K49" s="11">
        <v>0</v>
      </c>
      <c r="L49" s="10" t="s">
        <v>0</v>
      </c>
    </row>
    <row r="50" spans="1:12" ht="12.75" customHeight="1" x14ac:dyDescent="0.2">
      <c r="A50" s="10" t="s">
        <v>0</v>
      </c>
      <c r="B50" s="10" t="s">
        <v>2081</v>
      </c>
      <c r="C50" s="10" t="s">
        <v>2082</v>
      </c>
      <c r="D50" s="10" t="s">
        <v>50</v>
      </c>
      <c r="E50" s="10" t="s">
        <v>2083</v>
      </c>
      <c r="F50" s="11">
        <v>43807.5</v>
      </c>
      <c r="G50" s="11">
        <v>61.6</v>
      </c>
      <c r="H50" s="11">
        <v>26.98</v>
      </c>
      <c r="I50" s="11">
        <v>0</v>
      </c>
      <c r="J50" s="11">
        <v>0.02</v>
      </c>
      <c r="K50" s="11">
        <v>0</v>
      </c>
      <c r="L50" s="10" t="s">
        <v>0</v>
      </c>
    </row>
    <row r="51" spans="1:12" ht="12.75" customHeight="1" x14ac:dyDescent="0.2">
      <c r="A51" s="10" t="s">
        <v>0</v>
      </c>
      <c r="B51" s="10" t="s">
        <v>2084</v>
      </c>
      <c r="C51" s="10" t="s">
        <v>2085</v>
      </c>
      <c r="D51" s="10" t="s">
        <v>44</v>
      </c>
      <c r="E51" s="10" t="s">
        <v>2086</v>
      </c>
      <c r="F51" s="11">
        <v>8725000</v>
      </c>
      <c r="G51" s="11">
        <v>103.85</v>
      </c>
      <c r="H51" s="11">
        <v>9060.91</v>
      </c>
      <c r="I51" s="11">
        <v>200</v>
      </c>
      <c r="J51" s="11">
        <v>7.73</v>
      </c>
      <c r="K51" s="11">
        <v>0.27</v>
      </c>
      <c r="L51" s="10" t="s">
        <v>0</v>
      </c>
    </row>
    <row r="52" spans="1:12" ht="12.75" customHeight="1" x14ac:dyDescent="0.2">
      <c r="A52" s="10" t="s">
        <v>0</v>
      </c>
      <c r="B52" s="10" t="s">
        <v>2087</v>
      </c>
      <c r="C52" s="10" t="s">
        <v>2088</v>
      </c>
      <c r="D52" s="10" t="s">
        <v>44</v>
      </c>
      <c r="E52" s="10" t="s">
        <v>2089</v>
      </c>
      <c r="F52" s="11">
        <v>4157392.7</v>
      </c>
      <c r="G52" s="11">
        <v>100</v>
      </c>
      <c r="H52" s="11">
        <v>4157.3900000000003</v>
      </c>
      <c r="I52" s="11">
        <v>0</v>
      </c>
      <c r="J52" s="11">
        <v>3.55</v>
      </c>
      <c r="K52" s="11">
        <v>0.13</v>
      </c>
      <c r="L52" s="10" t="s">
        <v>0</v>
      </c>
    </row>
    <row r="53" spans="1:12" ht="12.75" customHeight="1" x14ac:dyDescent="0.2">
      <c r="A53" s="10" t="s">
        <v>0</v>
      </c>
      <c r="B53" s="10" t="s">
        <v>2090</v>
      </c>
      <c r="C53" s="10" t="s">
        <v>2091</v>
      </c>
      <c r="D53" s="10" t="s">
        <v>44</v>
      </c>
      <c r="E53" s="10" t="s">
        <v>2036</v>
      </c>
      <c r="F53" s="11">
        <v>3421309.82</v>
      </c>
      <c r="G53" s="11">
        <v>66.39</v>
      </c>
      <c r="H53" s="11">
        <v>2271.4299999999998</v>
      </c>
      <c r="I53" s="11">
        <v>1.96</v>
      </c>
      <c r="J53" s="11">
        <v>1.94</v>
      </c>
      <c r="K53" s="11">
        <v>7.0000000000000007E-2</v>
      </c>
      <c r="L53" s="10" t="s">
        <v>0</v>
      </c>
    </row>
    <row r="54" spans="1:12" ht="12.75" customHeight="1" x14ac:dyDescent="0.2">
      <c r="A54" s="4" t="s">
        <v>0</v>
      </c>
      <c r="B54" s="4" t="s">
        <v>2019</v>
      </c>
      <c r="C54" s="4" t="s">
        <v>0</v>
      </c>
      <c r="D54" s="4" t="s">
        <v>0</v>
      </c>
      <c r="E54" s="4" t="s">
        <v>0</v>
      </c>
      <c r="F54" s="9">
        <v>18069342.75</v>
      </c>
      <c r="G54" s="4" t="s">
        <v>0</v>
      </c>
      <c r="H54" s="9">
        <v>14112.89</v>
      </c>
      <c r="I54" s="4" t="s">
        <v>0</v>
      </c>
      <c r="J54" s="9">
        <v>12.05</v>
      </c>
      <c r="K54" s="9">
        <v>0.43</v>
      </c>
      <c r="L54" s="4" t="s">
        <v>0</v>
      </c>
    </row>
    <row r="55" spans="1:12" ht="12.75" customHeight="1" x14ac:dyDescent="0.2">
      <c r="A55" s="10" t="s">
        <v>0</v>
      </c>
      <c r="B55" s="10" t="s">
        <v>2092</v>
      </c>
      <c r="C55" s="10" t="s">
        <v>2093</v>
      </c>
      <c r="D55" s="10" t="s">
        <v>44</v>
      </c>
      <c r="E55" s="10" t="s">
        <v>2094</v>
      </c>
      <c r="F55" s="11">
        <v>2716965.03</v>
      </c>
      <c r="G55" s="11">
        <v>100.71</v>
      </c>
      <c r="H55" s="11">
        <v>2736.2</v>
      </c>
      <c r="I55" s="11">
        <v>0.15</v>
      </c>
      <c r="J55" s="11">
        <v>2.34</v>
      </c>
      <c r="K55" s="11">
        <v>0.08</v>
      </c>
      <c r="L55" s="10" t="s">
        <v>0</v>
      </c>
    </row>
    <row r="56" spans="1:12" ht="12.75" customHeight="1" x14ac:dyDescent="0.2">
      <c r="A56" s="10" t="s">
        <v>0</v>
      </c>
      <c r="B56" s="10" t="s">
        <v>2095</v>
      </c>
      <c r="C56" s="10" t="s">
        <v>2096</v>
      </c>
      <c r="D56" s="10" t="s">
        <v>44</v>
      </c>
      <c r="E56" s="10" t="s">
        <v>2097</v>
      </c>
      <c r="F56" s="11">
        <v>3490010.47</v>
      </c>
      <c r="G56" s="11">
        <v>98.1</v>
      </c>
      <c r="H56" s="11">
        <v>3423.57</v>
      </c>
      <c r="I56" s="11">
        <v>1.33</v>
      </c>
      <c r="J56" s="11">
        <v>2.92</v>
      </c>
      <c r="K56" s="11">
        <v>0.1</v>
      </c>
      <c r="L56" s="10" t="s">
        <v>0</v>
      </c>
    </row>
    <row r="57" spans="1:12" ht="12.75" customHeight="1" x14ac:dyDescent="0.2">
      <c r="A57" s="10" t="s">
        <v>0</v>
      </c>
      <c r="B57" s="10" t="s">
        <v>2098</v>
      </c>
      <c r="C57" s="10" t="s">
        <v>2099</v>
      </c>
      <c r="D57" s="10" t="s">
        <v>44</v>
      </c>
      <c r="E57" s="10" t="s">
        <v>1911</v>
      </c>
      <c r="F57" s="11">
        <v>1971975.64</v>
      </c>
      <c r="G57" s="11">
        <v>40.61</v>
      </c>
      <c r="H57" s="11">
        <v>800.91</v>
      </c>
      <c r="I57" s="11">
        <v>35.26</v>
      </c>
      <c r="J57" s="11">
        <v>0.68</v>
      </c>
      <c r="K57" s="11">
        <v>0.02</v>
      </c>
      <c r="L57" s="10" t="s">
        <v>0</v>
      </c>
    </row>
    <row r="58" spans="1:12" ht="12.75" customHeight="1" x14ac:dyDescent="0.2">
      <c r="A58" s="10" t="s">
        <v>0</v>
      </c>
      <c r="B58" s="10" t="s">
        <v>2100</v>
      </c>
      <c r="C58" s="10" t="s">
        <v>2101</v>
      </c>
      <c r="D58" s="10" t="s">
        <v>44</v>
      </c>
      <c r="E58" s="10" t="s">
        <v>2102</v>
      </c>
      <c r="F58" s="11">
        <v>5937760.3600000003</v>
      </c>
      <c r="G58" s="11">
        <v>98.75</v>
      </c>
      <c r="H58" s="11">
        <v>5863.54</v>
      </c>
      <c r="I58" s="11">
        <v>0</v>
      </c>
      <c r="J58" s="11">
        <v>5</v>
      </c>
      <c r="K58" s="11">
        <v>0.18</v>
      </c>
      <c r="L58" s="10" t="s">
        <v>0</v>
      </c>
    </row>
    <row r="59" spans="1:12" ht="12.75" customHeight="1" x14ac:dyDescent="0.2">
      <c r="A59" s="10" t="s">
        <v>0</v>
      </c>
      <c r="B59" s="10" t="s">
        <v>2286</v>
      </c>
      <c r="C59" s="10" t="s">
        <v>2103</v>
      </c>
      <c r="D59" s="10" t="s">
        <v>50</v>
      </c>
      <c r="E59" s="10" t="s">
        <v>1911</v>
      </c>
      <c r="F59" s="11">
        <v>3952631.25</v>
      </c>
      <c r="G59" s="11">
        <v>32.6</v>
      </c>
      <c r="H59" s="11">
        <v>1288.68</v>
      </c>
      <c r="I59" s="11">
        <v>100</v>
      </c>
      <c r="J59" s="11">
        <v>1.1000000000000001</v>
      </c>
      <c r="K59" s="11">
        <v>0.04</v>
      </c>
      <c r="L59" s="10" t="s">
        <v>0</v>
      </c>
    </row>
    <row r="60" spans="1:12" ht="12.75" customHeight="1" x14ac:dyDescent="0.2">
      <c r="A60" s="7" t="s">
        <v>0</v>
      </c>
      <c r="B60" s="7" t="s">
        <v>124</v>
      </c>
      <c r="C60" s="7" t="s">
        <v>0</v>
      </c>
      <c r="D60" s="7" t="s">
        <v>0</v>
      </c>
      <c r="E60" s="7" t="s">
        <v>0</v>
      </c>
      <c r="F60" s="7" t="s">
        <v>0</v>
      </c>
      <c r="G60" s="7" t="s">
        <v>0</v>
      </c>
      <c r="H60" s="7" t="s">
        <v>0</v>
      </c>
      <c r="I60" s="7" t="s">
        <v>0</v>
      </c>
      <c r="J60" s="7" t="s">
        <v>0</v>
      </c>
      <c r="K60" s="7" t="s">
        <v>0</v>
      </c>
      <c r="L60" s="7" t="s">
        <v>0</v>
      </c>
    </row>
    <row r="61" spans="1:12" ht="12.75" customHeight="1" x14ac:dyDescent="0.2">
      <c r="A61" s="7" t="s">
        <v>0</v>
      </c>
      <c r="B61" s="7" t="s">
        <v>196</v>
      </c>
      <c r="C61" s="7" t="s">
        <v>0</v>
      </c>
      <c r="D61" s="7" t="s">
        <v>0</v>
      </c>
      <c r="E61" s="7" t="s">
        <v>0</v>
      </c>
      <c r="F61" s="7" t="s">
        <v>0</v>
      </c>
      <c r="G61" s="7" t="s">
        <v>0</v>
      </c>
      <c r="H61" s="7" t="s">
        <v>0</v>
      </c>
      <c r="I61" s="7" t="s">
        <v>0</v>
      </c>
      <c r="J61" s="7" t="s">
        <v>0</v>
      </c>
      <c r="K61" s="7" t="s">
        <v>0</v>
      </c>
      <c r="L61" s="7" t="s">
        <v>0</v>
      </c>
    </row>
    <row r="62" spans="1:12" ht="12.75" customHeight="1" x14ac:dyDescent="0.2">
      <c r="A62" s="1" t="s">
        <v>1049</v>
      </c>
      <c r="B62" s="1" t="s">
        <v>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16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1" customWidth="1"/>
    <col min="4" max="5" width="10" customWidth="1"/>
    <col min="6" max="6" width="13" customWidth="1"/>
    <col min="7" max="7" width="10" customWidth="1"/>
    <col min="8" max="8" width="8" customWidth="1"/>
    <col min="9" max="9" width="11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2104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199</v>
      </c>
      <c r="E8" s="2" t="s">
        <v>68</v>
      </c>
      <c r="F8" s="2" t="s">
        <v>128</v>
      </c>
      <c r="G8" s="2" t="s">
        <v>130</v>
      </c>
      <c r="H8" s="2" t="s">
        <v>131</v>
      </c>
      <c r="I8" s="2" t="s">
        <v>5</v>
      </c>
      <c r="J8" s="2" t="s">
        <v>133</v>
      </c>
      <c r="K8" s="2" t="s">
        <v>72</v>
      </c>
      <c r="L8" s="2" t="s">
        <v>134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136</v>
      </c>
      <c r="H9" s="2" t="s">
        <v>137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0</v>
      </c>
    </row>
    <row r="11" spans="1:13" ht="12.75" customHeight="1" x14ac:dyDescent="0.2">
      <c r="A11" s="7" t="s">
        <v>0</v>
      </c>
      <c r="B11" s="7" t="s">
        <v>1856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0</v>
      </c>
      <c r="J11" s="8">
        <v>0</v>
      </c>
      <c r="K11" s="8">
        <v>0</v>
      </c>
      <c r="L11" s="8">
        <v>0</v>
      </c>
      <c r="M11" s="7" t="s">
        <v>0</v>
      </c>
    </row>
    <row r="12" spans="1:13" ht="12.75" customHeight="1" x14ac:dyDescent="0.2">
      <c r="A12" s="4" t="s">
        <v>0</v>
      </c>
      <c r="B12" s="4" t="s">
        <v>2105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0</v>
      </c>
      <c r="J12" s="9">
        <v>0</v>
      </c>
      <c r="K12" s="9">
        <v>0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2106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0</v>
      </c>
      <c r="J13" s="9">
        <v>0</v>
      </c>
      <c r="K13" s="9">
        <v>0</v>
      </c>
      <c r="L13" s="9">
        <v>0</v>
      </c>
      <c r="M13" s="4" t="s">
        <v>0</v>
      </c>
    </row>
    <row r="14" spans="1:13" ht="12.75" customHeight="1" x14ac:dyDescent="0.2">
      <c r="A14" s="7" t="s">
        <v>0</v>
      </c>
      <c r="B14" s="7" t="s">
        <v>124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</row>
    <row r="15" spans="1:13" ht="12.75" customHeight="1" x14ac:dyDescent="0.2">
      <c r="A15" s="7" t="s">
        <v>0</v>
      </c>
      <c r="B15" s="7" t="s">
        <v>196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</row>
    <row r="16" spans="1:13" ht="12.75" customHeight="1" x14ac:dyDescent="0.2">
      <c r="A16" s="1" t="s">
        <v>1049</v>
      </c>
      <c r="B16" s="1" t="s">
        <v>61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26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1" customWidth="1"/>
    <col min="4" max="5" width="10" customWidth="1"/>
    <col min="6" max="6" width="13" customWidth="1"/>
    <col min="7" max="7" width="10" customWidth="1"/>
    <col min="8" max="8" width="5" customWidth="1"/>
    <col min="9" max="9" width="11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2107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199</v>
      </c>
      <c r="E8" s="2" t="s">
        <v>68</v>
      </c>
      <c r="F8" s="2" t="s">
        <v>128</v>
      </c>
      <c r="G8" s="2" t="s">
        <v>130</v>
      </c>
      <c r="H8" s="2" t="s">
        <v>131</v>
      </c>
      <c r="I8" s="2" t="s">
        <v>5</v>
      </c>
      <c r="J8" s="2" t="s">
        <v>133</v>
      </c>
      <c r="K8" s="2" t="s">
        <v>72</v>
      </c>
      <c r="L8" s="2" t="s">
        <v>134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208</v>
      </c>
      <c r="G9" s="2" t="s">
        <v>209</v>
      </c>
      <c r="H9" s="2" t="s">
        <v>0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0</v>
      </c>
    </row>
    <row r="11" spans="1:13" ht="12.75" customHeight="1" x14ac:dyDescent="0.2">
      <c r="A11" s="7" t="s">
        <v>0</v>
      </c>
      <c r="B11" s="7" t="s">
        <v>1862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0</v>
      </c>
      <c r="J11" s="8">
        <v>0</v>
      </c>
      <c r="K11" s="8">
        <v>0</v>
      </c>
      <c r="L11" s="8">
        <v>0</v>
      </c>
      <c r="M11" s="7" t="s">
        <v>0</v>
      </c>
    </row>
    <row r="12" spans="1:13" ht="12.75" customHeight="1" x14ac:dyDescent="0.2">
      <c r="A12" s="4" t="s">
        <v>0</v>
      </c>
      <c r="B12" s="4" t="s">
        <v>2108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0</v>
      </c>
      <c r="J12" s="9">
        <v>0</v>
      </c>
      <c r="K12" s="9">
        <v>0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1863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0</v>
      </c>
      <c r="J13" s="9">
        <v>0</v>
      </c>
      <c r="K13" s="9">
        <v>0</v>
      </c>
      <c r="L13" s="9">
        <v>0</v>
      </c>
      <c r="M13" s="4" t="s">
        <v>0</v>
      </c>
    </row>
    <row r="14" spans="1:13" ht="12.75" customHeight="1" x14ac:dyDescent="0.2">
      <c r="A14" s="4" t="s">
        <v>0</v>
      </c>
      <c r="B14" s="4" t="s">
        <v>1871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9">
        <v>0</v>
      </c>
      <c r="J14" s="9">
        <v>0</v>
      </c>
      <c r="K14" s="9">
        <v>0</v>
      </c>
      <c r="L14" s="9">
        <v>0</v>
      </c>
      <c r="M14" s="4" t="s">
        <v>0</v>
      </c>
    </row>
    <row r="15" spans="1:13" ht="12.75" customHeight="1" x14ac:dyDescent="0.2">
      <c r="A15" s="4" t="s">
        <v>0</v>
      </c>
      <c r="B15" s="4" t="s">
        <v>2109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9">
        <v>0</v>
      </c>
      <c r="J15" s="9">
        <v>0</v>
      </c>
      <c r="K15" s="9">
        <v>0</v>
      </c>
      <c r="L15" s="9">
        <v>0</v>
      </c>
      <c r="M15" s="4" t="s">
        <v>0</v>
      </c>
    </row>
    <row r="16" spans="1:13" ht="12.75" customHeight="1" x14ac:dyDescent="0.2">
      <c r="A16" s="4" t="s">
        <v>0</v>
      </c>
      <c r="B16" s="4" t="s">
        <v>1872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9">
        <v>0</v>
      </c>
      <c r="J16" s="9">
        <v>0</v>
      </c>
      <c r="K16" s="9">
        <v>0</v>
      </c>
      <c r="L16" s="9">
        <v>0</v>
      </c>
      <c r="M16" s="4" t="s">
        <v>0</v>
      </c>
    </row>
    <row r="17" spans="1:13" ht="12.75" customHeight="1" x14ac:dyDescent="0.2">
      <c r="A17" s="4" t="s">
        <v>0</v>
      </c>
      <c r="B17" s="4" t="s">
        <v>1634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9">
        <v>0</v>
      </c>
      <c r="J17" s="9">
        <v>0</v>
      </c>
      <c r="K17" s="9">
        <v>0</v>
      </c>
      <c r="L17" s="9">
        <v>0</v>
      </c>
      <c r="M17" s="4" t="s">
        <v>0</v>
      </c>
    </row>
    <row r="18" spans="1:13" ht="12.75" customHeight="1" x14ac:dyDescent="0.2">
      <c r="A18" s="4" t="s">
        <v>0</v>
      </c>
      <c r="B18" s="4" t="s">
        <v>2110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9">
        <v>0</v>
      </c>
      <c r="J18" s="9">
        <v>0</v>
      </c>
      <c r="K18" s="9">
        <v>0</v>
      </c>
      <c r="L18" s="9">
        <v>0</v>
      </c>
      <c r="M18" s="4" t="s">
        <v>0</v>
      </c>
    </row>
    <row r="19" spans="1:13" ht="12.75" customHeight="1" x14ac:dyDescent="0.2">
      <c r="A19" s="4" t="s">
        <v>0</v>
      </c>
      <c r="B19" s="4" t="s">
        <v>1863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9">
        <v>0</v>
      </c>
      <c r="J19" s="9">
        <v>0</v>
      </c>
      <c r="K19" s="9">
        <v>0</v>
      </c>
      <c r="L19" s="9">
        <v>0</v>
      </c>
      <c r="M19" s="4" t="s">
        <v>0</v>
      </c>
    </row>
    <row r="20" spans="1:13" ht="12.75" customHeight="1" x14ac:dyDescent="0.2">
      <c r="A20" s="4" t="s">
        <v>0</v>
      </c>
      <c r="B20" s="4" t="s">
        <v>1879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9">
        <v>0</v>
      </c>
      <c r="J20" s="9">
        <v>0</v>
      </c>
      <c r="K20" s="9">
        <v>0</v>
      </c>
      <c r="L20" s="9">
        <v>0</v>
      </c>
      <c r="M20" s="4" t="s">
        <v>0</v>
      </c>
    </row>
    <row r="21" spans="1:13" ht="12.75" customHeight="1" x14ac:dyDescent="0.2">
      <c r="A21" s="4" t="s">
        <v>0</v>
      </c>
      <c r="B21" s="4" t="s">
        <v>1872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9">
        <v>0</v>
      </c>
      <c r="J21" s="9">
        <v>0</v>
      </c>
      <c r="K21" s="9">
        <v>0</v>
      </c>
      <c r="L21" s="9">
        <v>0</v>
      </c>
      <c r="M21" s="4" t="s">
        <v>0</v>
      </c>
    </row>
    <row r="22" spans="1:13" ht="12.75" customHeight="1" x14ac:dyDescent="0.2">
      <c r="A22" s="4" t="s">
        <v>0</v>
      </c>
      <c r="B22" s="4" t="s">
        <v>1880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9">
        <v>0</v>
      </c>
      <c r="J22" s="9">
        <v>0</v>
      </c>
      <c r="K22" s="9">
        <v>0</v>
      </c>
      <c r="L22" s="9">
        <v>0</v>
      </c>
      <c r="M22" s="4" t="s">
        <v>0</v>
      </c>
    </row>
    <row r="23" spans="1:13" ht="12.75" customHeight="1" x14ac:dyDescent="0.2">
      <c r="A23" s="4" t="s">
        <v>0</v>
      </c>
      <c r="B23" s="4" t="s">
        <v>1634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9">
        <v>0</v>
      </c>
      <c r="J23" s="9">
        <v>0</v>
      </c>
      <c r="K23" s="9">
        <v>0</v>
      </c>
      <c r="L23" s="9">
        <v>0</v>
      </c>
      <c r="M23" s="4" t="s">
        <v>0</v>
      </c>
    </row>
    <row r="24" spans="1:13" ht="12.75" customHeight="1" x14ac:dyDescent="0.2">
      <c r="A24" s="7" t="s">
        <v>0</v>
      </c>
      <c r="B24" s="7" t="s">
        <v>124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</row>
    <row r="25" spans="1:13" ht="12.75" customHeight="1" x14ac:dyDescent="0.2">
      <c r="A25" s="7" t="s">
        <v>0</v>
      </c>
      <c r="B25" s="7" t="s">
        <v>196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</row>
    <row r="26" spans="1:13" ht="12.75" customHeight="1" x14ac:dyDescent="0.2">
      <c r="A26" s="1" t="s">
        <v>1049</v>
      </c>
      <c r="B26" s="1" t="s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K41"/>
  <sheetViews>
    <sheetView rightToLeft="1" workbookViewId="0"/>
  </sheetViews>
  <sheetFormatPr defaultRowHeight="14.25" x14ac:dyDescent="0.2"/>
  <cols>
    <col min="1" max="1" width="2" customWidth="1"/>
    <col min="2" max="2" width="40" customWidth="1"/>
    <col min="3" max="3" width="17" customWidth="1"/>
    <col min="4" max="4" width="12" customWidth="1"/>
    <col min="5" max="5" width="7" customWidth="1"/>
    <col min="6" max="6" width="9" customWidth="1"/>
    <col min="7" max="7" width="16" customWidth="1"/>
    <col min="8" max="8" width="13" customWidth="1"/>
    <col min="9" max="9" width="14" customWidth="1"/>
    <col min="10" max="10" width="12" customWidth="1"/>
    <col min="11" max="11" width="24" customWidth="1"/>
  </cols>
  <sheetData>
    <row r="2" spans="1:11" ht="12.75" customHeight="1" x14ac:dyDescent="0.2">
      <c r="B2" s="1" t="s">
        <v>1</v>
      </c>
    </row>
    <row r="3" spans="1:11" ht="12.75" customHeight="1" x14ac:dyDescent="0.2">
      <c r="B3" s="1" t="s">
        <v>1</v>
      </c>
    </row>
    <row r="4" spans="1:11" ht="12.75" customHeight="1" x14ac:dyDescent="0.2">
      <c r="B4" s="1" t="s">
        <v>2</v>
      </c>
    </row>
    <row r="5" spans="1:11" ht="12.75" customHeight="1" x14ac:dyDescent="0.2">
      <c r="B5" s="1" t="s">
        <v>3</v>
      </c>
    </row>
    <row r="6" spans="1:11" ht="12.75" customHeight="1" x14ac:dyDescent="0.2">
      <c r="A6" s="2" t="s">
        <v>0</v>
      </c>
      <c r="B6" s="2" t="s">
        <v>62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 ht="12.75" customHeight="1" x14ac:dyDescent="0.2">
      <c r="A7" s="2" t="s">
        <v>0</v>
      </c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</row>
    <row r="8" spans="1:11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8</v>
      </c>
      <c r="I8" s="2" t="s">
        <v>8</v>
      </c>
      <c r="J8" s="2" t="s">
        <v>7</v>
      </c>
      <c r="K8" s="2" t="s">
        <v>8</v>
      </c>
    </row>
    <row r="9" spans="1:11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</row>
    <row r="10" spans="1:11" ht="12.75" customHeight="1" x14ac:dyDescent="0.2">
      <c r="A10" s="7" t="s">
        <v>0</v>
      </c>
      <c r="B10" s="7" t="s">
        <v>80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0.02</v>
      </c>
      <c r="I10" s="8">
        <v>0</v>
      </c>
      <c r="J10" s="8">
        <v>192031.69</v>
      </c>
      <c r="K10" s="8">
        <v>100</v>
      </c>
    </row>
    <row r="11" spans="1:11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9">
        <v>0.02</v>
      </c>
      <c r="I11" s="9">
        <v>0</v>
      </c>
      <c r="J11" s="9">
        <v>192031.69</v>
      </c>
      <c r="K11" s="9">
        <v>100</v>
      </c>
    </row>
    <row r="12" spans="1:11" ht="12.75" customHeight="1" x14ac:dyDescent="0.2">
      <c r="A12" s="4" t="s">
        <v>0</v>
      </c>
      <c r="B12" s="4" t="s">
        <v>82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</row>
    <row r="13" spans="1:11" ht="12.75" customHeight="1" x14ac:dyDescent="0.2">
      <c r="A13" s="10" t="s">
        <v>0</v>
      </c>
      <c r="B13" s="10" t="s">
        <v>83</v>
      </c>
      <c r="C13" s="10" t="s">
        <v>84</v>
      </c>
      <c r="D13" s="10" t="s">
        <v>0</v>
      </c>
      <c r="E13" s="10" t="s">
        <v>85</v>
      </c>
      <c r="F13" s="10" t="s">
        <v>86</v>
      </c>
      <c r="G13" s="10" t="s">
        <v>87</v>
      </c>
      <c r="H13" s="11">
        <v>0</v>
      </c>
      <c r="I13" s="11">
        <v>0</v>
      </c>
      <c r="J13" s="11">
        <v>-121.29</v>
      </c>
      <c r="K13" s="11">
        <v>-0.06</v>
      </c>
    </row>
    <row r="14" spans="1:11" ht="12.75" customHeight="1" x14ac:dyDescent="0.2">
      <c r="A14" s="10" t="s">
        <v>0</v>
      </c>
      <c r="B14" s="10" t="s">
        <v>88</v>
      </c>
      <c r="C14" s="10" t="s">
        <v>89</v>
      </c>
      <c r="D14" s="10" t="s">
        <v>90</v>
      </c>
      <c r="E14" s="10" t="s">
        <v>85</v>
      </c>
      <c r="F14" s="10" t="s">
        <v>86</v>
      </c>
      <c r="G14" s="10" t="s">
        <v>87</v>
      </c>
      <c r="H14" s="11">
        <v>0</v>
      </c>
      <c r="I14" s="11">
        <v>0</v>
      </c>
      <c r="J14" s="11">
        <v>-37.89</v>
      </c>
      <c r="K14" s="11">
        <v>-0.02</v>
      </c>
    </row>
    <row r="15" spans="1:11" ht="12.75" customHeight="1" x14ac:dyDescent="0.2">
      <c r="A15" s="10" t="s">
        <v>0</v>
      </c>
      <c r="B15" s="10" t="s">
        <v>91</v>
      </c>
      <c r="C15" s="10" t="s">
        <v>92</v>
      </c>
      <c r="D15" s="10" t="s">
        <v>90</v>
      </c>
      <c r="E15" s="10" t="s">
        <v>85</v>
      </c>
      <c r="F15" s="10" t="s">
        <v>86</v>
      </c>
      <c r="G15" s="10" t="s">
        <v>87</v>
      </c>
      <c r="H15" s="11">
        <v>0</v>
      </c>
      <c r="I15" s="11">
        <v>0</v>
      </c>
      <c r="J15" s="11">
        <v>0.02</v>
      </c>
      <c r="K15" s="11">
        <v>0</v>
      </c>
    </row>
    <row r="16" spans="1:11" ht="12.75" customHeight="1" x14ac:dyDescent="0.2">
      <c r="A16" s="4" t="s">
        <v>0</v>
      </c>
      <c r="B16" s="4" t="s">
        <v>93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</row>
    <row r="17" spans="1:11" ht="12.75" customHeight="1" x14ac:dyDescent="0.2">
      <c r="A17" s="10" t="s">
        <v>0</v>
      </c>
      <c r="B17" s="10" t="s">
        <v>94</v>
      </c>
      <c r="C17" s="10" t="s">
        <v>84</v>
      </c>
      <c r="D17" s="10" t="s">
        <v>0</v>
      </c>
      <c r="E17" s="10" t="s">
        <v>85</v>
      </c>
      <c r="F17" s="10" t="s">
        <v>86</v>
      </c>
      <c r="G17" s="10" t="s">
        <v>87</v>
      </c>
      <c r="H17" s="11">
        <v>0</v>
      </c>
      <c r="I17" s="11">
        <v>0</v>
      </c>
      <c r="J17" s="11">
        <v>1818.67</v>
      </c>
      <c r="K17" s="11">
        <v>0.95</v>
      </c>
    </row>
    <row r="18" spans="1:11" ht="12.75" customHeight="1" x14ac:dyDescent="0.2">
      <c r="A18" s="10" t="s">
        <v>0</v>
      </c>
      <c r="B18" s="10" t="s">
        <v>95</v>
      </c>
      <c r="C18" s="10" t="s">
        <v>96</v>
      </c>
      <c r="D18" s="10" t="s">
        <v>97</v>
      </c>
      <c r="E18" s="10" t="s">
        <v>85</v>
      </c>
      <c r="F18" s="10" t="s">
        <v>86</v>
      </c>
      <c r="G18" s="10" t="s">
        <v>44</v>
      </c>
      <c r="H18" s="11">
        <v>0</v>
      </c>
      <c r="I18" s="11">
        <v>0</v>
      </c>
      <c r="J18" s="11">
        <v>1636.52</v>
      </c>
      <c r="K18" s="11">
        <v>0.85</v>
      </c>
    </row>
    <row r="19" spans="1:11" ht="12.75" customHeight="1" x14ac:dyDescent="0.2">
      <c r="A19" s="10" t="s">
        <v>0</v>
      </c>
      <c r="B19" s="10" t="s">
        <v>95</v>
      </c>
      <c r="C19" s="10" t="s">
        <v>98</v>
      </c>
      <c r="D19" s="10" t="s">
        <v>97</v>
      </c>
      <c r="E19" s="10" t="s">
        <v>85</v>
      </c>
      <c r="F19" s="10" t="s">
        <v>86</v>
      </c>
      <c r="G19" s="10" t="s">
        <v>44</v>
      </c>
      <c r="H19" s="11">
        <v>0</v>
      </c>
      <c r="I19" s="11">
        <v>0</v>
      </c>
      <c r="J19" s="11">
        <v>6575.68</v>
      </c>
      <c r="K19" s="11">
        <v>3.42</v>
      </c>
    </row>
    <row r="20" spans="1:11" ht="12.75" customHeight="1" x14ac:dyDescent="0.2">
      <c r="A20" s="10" t="s">
        <v>0</v>
      </c>
      <c r="B20" s="10" t="s">
        <v>99</v>
      </c>
      <c r="C20" s="10" t="s">
        <v>100</v>
      </c>
      <c r="D20" s="10" t="s">
        <v>97</v>
      </c>
      <c r="E20" s="10" t="s">
        <v>85</v>
      </c>
      <c r="F20" s="10" t="s">
        <v>86</v>
      </c>
      <c r="G20" s="10" t="s">
        <v>50</v>
      </c>
      <c r="H20" s="11">
        <v>0</v>
      </c>
      <c r="I20" s="11">
        <v>0</v>
      </c>
      <c r="J20" s="11">
        <v>625.57000000000005</v>
      </c>
      <c r="K20" s="11">
        <v>0.33</v>
      </c>
    </row>
    <row r="21" spans="1:11" ht="12.75" customHeight="1" x14ac:dyDescent="0.2">
      <c r="A21" s="10" t="s">
        <v>0</v>
      </c>
      <c r="B21" s="10" t="s">
        <v>99</v>
      </c>
      <c r="C21" s="10" t="s">
        <v>101</v>
      </c>
      <c r="D21" s="10" t="s">
        <v>97</v>
      </c>
      <c r="E21" s="10" t="s">
        <v>85</v>
      </c>
      <c r="F21" s="10" t="s">
        <v>86</v>
      </c>
      <c r="G21" s="10" t="s">
        <v>50</v>
      </c>
      <c r="H21" s="11">
        <v>0</v>
      </c>
      <c r="I21" s="11">
        <v>0</v>
      </c>
      <c r="J21" s="11">
        <v>329.58</v>
      </c>
      <c r="K21" s="11">
        <v>0.17</v>
      </c>
    </row>
    <row r="22" spans="1:11" ht="12.75" customHeight="1" x14ac:dyDescent="0.2">
      <c r="A22" s="10" t="s">
        <v>0</v>
      </c>
      <c r="B22" s="10" t="s">
        <v>102</v>
      </c>
      <c r="C22" s="10" t="s">
        <v>103</v>
      </c>
      <c r="D22" s="10" t="s">
        <v>97</v>
      </c>
      <c r="E22" s="10" t="s">
        <v>85</v>
      </c>
      <c r="F22" s="10" t="s">
        <v>86</v>
      </c>
      <c r="G22" s="10" t="s">
        <v>46</v>
      </c>
      <c r="H22" s="11">
        <v>0</v>
      </c>
      <c r="I22" s="11">
        <v>0</v>
      </c>
      <c r="J22" s="11">
        <v>591.67999999999995</v>
      </c>
      <c r="K22" s="11">
        <v>0.31</v>
      </c>
    </row>
    <row r="23" spans="1:11" ht="12.75" customHeight="1" x14ac:dyDescent="0.2">
      <c r="A23" s="10" t="s">
        <v>0</v>
      </c>
      <c r="B23" s="10" t="s">
        <v>104</v>
      </c>
      <c r="C23" s="10" t="s">
        <v>105</v>
      </c>
      <c r="D23" s="10" t="s">
        <v>97</v>
      </c>
      <c r="E23" s="10" t="s">
        <v>85</v>
      </c>
      <c r="F23" s="10" t="s">
        <v>86</v>
      </c>
      <c r="G23" s="10" t="s">
        <v>106</v>
      </c>
      <c r="H23" s="11">
        <v>0</v>
      </c>
      <c r="I23" s="11">
        <v>0</v>
      </c>
      <c r="J23" s="11">
        <v>38.840000000000003</v>
      </c>
      <c r="K23" s="11">
        <v>0.02</v>
      </c>
    </row>
    <row r="24" spans="1:11" ht="12.75" customHeight="1" x14ac:dyDescent="0.2">
      <c r="A24" s="10" t="s">
        <v>0</v>
      </c>
      <c r="B24" s="10" t="s">
        <v>107</v>
      </c>
      <c r="C24" s="10" t="s">
        <v>108</v>
      </c>
      <c r="D24" s="10" t="s">
        <v>97</v>
      </c>
      <c r="E24" s="10" t="s">
        <v>85</v>
      </c>
      <c r="F24" s="10" t="s">
        <v>86</v>
      </c>
      <c r="G24" s="10" t="s">
        <v>56</v>
      </c>
      <c r="H24" s="11">
        <v>0</v>
      </c>
      <c r="I24" s="11">
        <v>0</v>
      </c>
      <c r="J24" s="11">
        <v>90.23</v>
      </c>
      <c r="K24" s="11">
        <v>0.05</v>
      </c>
    </row>
    <row r="25" spans="1:11" ht="12.75" customHeight="1" x14ac:dyDescent="0.2">
      <c r="A25" s="10" t="s">
        <v>0</v>
      </c>
      <c r="B25" s="10" t="s">
        <v>109</v>
      </c>
      <c r="C25" s="10" t="s">
        <v>110</v>
      </c>
      <c r="D25" s="10" t="s">
        <v>97</v>
      </c>
      <c r="E25" s="10" t="s">
        <v>85</v>
      </c>
      <c r="F25" s="10" t="s">
        <v>86</v>
      </c>
      <c r="G25" s="10" t="s">
        <v>54</v>
      </c>
      <c r="H25" s="11">
        <v>0</v>
      </c>
      <c r="I25" s="11">
        <v>0</v>
      </c>
      <c r="J25" s="11">
        <v>0.08</v>
      </c>
      <c r="K25" s="11">
        <v>0</v>
      </c>
    </row>
    <row r="26" spans="1:11" ht="12.75" customHeight="1" x14ac:dyDescent="0.2">
      <c r="A26" s="4" t="s">
        <v>0</v>
      </c>
      <c r="B26" s="4" t="s">
        <v>111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</row>
    <row r="27" spans="1:11" ht="12.75" customHeight="1" x14ac:dyDescent="0.2">
      <c r="A27" s="10" t="s">
        <v>0</v>
      </c>
      <c r="B27" s="10" t="s">
        <v>88</v>
      </c>
      <c r="C27" s="10" t="s">
        <v>112</v>
      </c>
      <c r="D27" s="10" t="s">
        <v>97</v>
      </c>
      <c r="E27" s="10" t="s">
        <v>85</v>
      </c>
      <c r="F27" s="10" t="s">
        <v>86</v>
      </c>
      <c r="G27" s="10" t="s">
        <v>87</v>
      </c>
      <c r="H27" s="11">
        <v>0.02</v>
      </c>
      <c r="I27" s="11">
        <v>0</v>
      </c>
      <c r="J27" s="11">
        <v>177934</v>
      </c>
      <c r="K27" s="11">
        <v>92.66</v>
      </c>
    </row>
    <row r="28" spans="1:11" ht="12.75" customHeight="1" x14ac:dyDescent="0.2">
      <c r="A28" s="4" t="s">
        <v>0</v>
      </c>
      <c r="B28" s="4" t="s">
        <v>113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</row>
    <row r="29" spans="1:11" ht="12.75" customHeight="1" x14ac:dyDescent="0.2">
      <c r="A29" s="10" t="s">
        <v>0</v>
      </c>
      <c r="B29" s="10" t="s">
        <v>88</v>
      </c>
      <c r="C29" s="10" t="s">
        <v>114</v>
      </c>
      <c r="D29" s="10" t="s">
        <v>97</v>
      </c>
      <c r="E29" s="10" t="s">
        <v>85</v>
      </c>
      <c r="F29" s="10" t="s">
        <v>86</v>
      </c>
      <c r="G29" s="10" t="s">
        <v>87</v>
      </c>
      <c r="H29" s="11">
        <v>0.06</v>
      </c>
      <c r="I29" s="11">
        <v>0</v>
      </c>
      <c r="J29" s="11">
        <v>1063.01</v>
      </c>
      <c r="K29" s="11">
        <v>0.55000000000000004</v>
      </c>
    </row>
    <row r="30" spans="1:11" ht="12.75" customHeight="1" x14ac:dyDescent="0.2">
      <c r="A30" s="10" t="s">
        <v>0</v>
      </c>
      <c r="B30" s="10" t="s">
        <v>88</v>
      </c>
      <c r="C30" s="10" t="s">
        <v>115</v>
      </c>
      <c r="D30" s="10" t="s">
        <v>97</v>
      </c>
      <c r="E30" s="10" t="s">
        <v>85</v>
      </c>
      <c r="F30" s="10" t="s">
        <v>86</v>
      </c>
      <c r="G30" s="10" t="s">
        <v>87</v>
      </c>
      <c r="H30" s="11">
        <v>0.06</v>
      </c>
      <c r="I30" s="11">
        <v>0</v>
      </c>
      <c r="J30" s="11">
        <v>374</v>
      </c>
      <c r="K30" s="11">
        <v>0.19</v>
      </c>
    </row>
    <row r="31" spans="1:11" ht="12.75" customHeight="1" x14ac:dyDescent="0.2">
      <c r="A31" s="10" t="s">
        <v>0</v>
      </c>
      <c r="B31" s="10" t="s">
        <v>88</v>
      </c>
      <c r="C31" s="10" t="s">
        <v>116</v>
      </c>
      <c r="D31" s="10" t="s">
        <v>97</v>
      </c>
      <c r="E31" s="10" t="s">
        <v>85</v>
      </c>
      <c r="F31" s="10" t="s">
        <v>86</v>
      </c>
      <c r="G31" s="10" t="s">
        <v>87</v>
      </c>
      <c r="H31" s="11">
        <v>0.06</v>
      </c>
      <c r="I31" s="11">
        <v>0</v>
      </c>
      <c r="J31" s="11">
        <v>229</v>
      </c>
      <c r="K31" s="11">
        <v>0.12</v>
      </c>
    </row>
    <row r="32" spans="1:11" ht="12.75" customHeight="1" x14ac:dyDescent="0.2">
      <c r="A32" s="10" t="s">
        <v>0</v>
      </c>
      <c r="B32" s="10" t="s">
        <v>88</v>
      </c>
      <c r="C32" s="10" t="s">
        <v>117</v>
      </c>
      <c r="D32" s="10" t="s">
        <v>97</v>
      </c>
      <c r="E32" s="10" t="s">
        <v>85</v>
      </c>
      <c r="F32" s="10" t="s">
        <v>86</v>
      </c>
      <c r="G32" s="10" t="s">
        <v>87</v>
      </c>
      <c r="H32" s="11">
        <v>0.08</v>
      </c>
      <c r="I32" s="11">
        <v>0</v>
      </c>
      <c r="J32" s="11">
        <v>645</v>
      </c>
      <c r="K32" s="11">
        <v>0.34</v>
      </c>
    </row>
    <row r="33" spans="1:11" ht="12.75" customHeight="1" x14ac:dyDescent="0.2">
      <c r="A33" s="10" t="s">
        <v>0</v>
      </c>
      <c r="B33" s="10" t="s">
        <v>88</v>
      </c>
      <c r="C33" s="10" t="s">
        <v>118</v>
      </c>
      <c r="D33" s="10" t="s">
        <v>97</v>
      </c>
      <c r="E33" s="10" t="s">
        <v>85</v>
      </c>
      <c r="F33" s="10" t="s">
        <v>86</v>
      </c>
      <c r="G33" s="10" t="s">
        <v>87</v>
      </c>
      <c r="H33" s="11">
        <v>0.08</v>
      </c>
      <c r="I33" s="11">
        <v>0</v>
      </c>
      <c r="J33" s="11">
        <v>239</v>
      </c>
      <c r="K33" s="11">
        <v>0.12</v>
      </c>
    </row>
    <row r="34" spans="1:11" ht="12.75" customHeight="1" x14ac:dyDescent="0.2">
      <c r="A34" s="4" t="s">
        <v>0</v>
      </c>
      <c r="B34" s="4" t="s">
        <v>119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</row>
    <row r="35" spans="1:11" ht="12.75" customHeight="1" x14ac:dyDescent="0.2">
      <c r="A35" s="4" t="s">
        <v>0</v>
      </c>
      <c r="B35" s="4" t="s">
        <v>120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</row>
    <row r="36" spans="1:11" ht="12.75" customHeight="1" x14ac:dyDescent="0.2">
      <c r="A36" s="4" t="s">
        <v>0</v>
      </c>
      <c r="B36" s="4" t="s">
        <v>121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</row>
    <row r="37" spans="1:11" ht="12.75" customHeight="1" x14ac:dyDescent="0.2">
      <c r="A37" s="4" t="s">
        <v>0</v>
      </c>
      <c r="B37" s="4" t="s">
        <v>122</v>
      </c>
      <c r="C37" s="4" t="s">
        <v>0</v>
      </c>
      <c r="D37" s="4" t="s">
        <v>0</v>
      </c>
      <c r="E37" s="4" t="s">
        <v>0</v>
      </c>
      <c r="F37" s="4" t="s">
        <v>0</v>
      </c>
      <c r="G37" s="4" t="s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2.75" customHeight="1" x14ac:dyDescent="0.2">
      <c r="A38" s="4" t="s">
        <v>0</v>
      </c>
      <c r="B38" s="4" t="s">
        <v>123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</row>
    <row r="39" spans="1:11" ht="12.75" customHeight="1" x14ac:dyDescent="0.2">
      <c r="A39" s="4" t="s">
        <v>0</v>
      </c>
      <c r="B39" s="4" t="s">
        <v>121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</row>
    <row r="40" spans="1:11" ht="12.75" customHeight="1" x14ac:dyDescent="0.2">
      <c r="A40" s="7" t="s">
        <v>0</v>
      </c>
      <c r="B40" s="7" t="s">
        <v>124</v>
      </c>
      <c r="C40" s="7" t="s">
        <v>0</v>
      </c>
      <c r="D40" s="7" t="s">
        <v>0</v>
      </c>
      <c r="E40" s="7" t="s">
        <v>0</v>
      </c>
      <c r="F40" s="7" t="s">
        <v>0</v>
      </c>
      <c r="G40" s="7" t="s">
        <v>0</v>
      </c>
      <c r="H40" s="7" t="s">
        <v>0</v>
      </c>
      <c r="I40" s="7" t="s">
        <v>0</v>
      </c>
      <c r="J40" s="7" t="s">
        <v>0</v>
      </c>
      <c r="K40" s="7" t="s">
        <v>0</v>
      </c>
    </row>
    <row r="41" spans="1:11" ht="12.75" customHeight="1" x14ac:dyDescent="0.2">
      <c r="A41" s="1" t="s">
        <v>60</v>
      </c>
      <c r="B41" s="1" t="s">
        <v>61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L32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1" customWidth="1"/>
    <col min="4" max="4" width="10" customWidth="1"/>
    <col min="5" max="5" width="14" customWidth="1"/>
    <col min="6" max="6" width="13" customWidth="1"/>
    <col min="7" max="7" width="17" customWidth="1"/>
    <col min="8" max="8" width="8" customWidth="1"/>
    <col min="9" max="9" width="11" customWidth="1"/>
    <col min="10" max="10" width="24" customWidth="1"/>
    <col min="11" max="11" width="23" customWidth="1"/>
    <col min="12" max="12" width="2" customWidth="1"/>
    <col min="13" max="22" width="8" customWidth="1"/>
  </cols>
  <sheetData>
    <row r="2" spans="1:12" ht="12.75" customHeight="1" x14ac:dyDescent="0.2">
      <c r="B2" s="1" t="s">
        <v>1</v>
      </c>
    </row>
    <row r="3" spans="1:12" ht="12.75" customHeight="1" x14ac:dyDescent="0.2">
      <c r="B3" s="1" t="s">
        <v>1</v>
      </c>
    </row>
    <row r="4" spans="1:12" ht="12.75" customHeight="1" x14ac:dyDescent="0.2">
      <c r="B4" s="1" t="s">
        <v>2</v>
      </c>
    </row>
    <row r="5" spans="1:12" ht="12.75" customHeight="1" x14ac:dyDescent="0.2">
      <c r="B5" s="1" t="s">
        <v>3</v>
      </c>
    </row>
    <row r="6" spans="1:12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ht="12.75" customHeight="1" x14ac:dyDescent="0.2">
      <c r="A7" s="2" t="s">
        <v>0</v>
      </c>
      <c r="B7" s="2" t="s">
        <v>2111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</row>
    <row r="8" spans="1:12" ht="12.75" customHeight="1" x14ac:dyDescent="0.2">
      <c r="A8" s="2" t="s">
        <v>0</v>
      </c>
      <c r="B8" s="2" t="s">
        <v>63</v>
      </c>
      <c r="C8" s="2" t="s">
        <v>64</v>
      </c>
      <c r="D8" s="2" t="s">
        <v>199</v>
      </c>
      <c r="E8" s="2" t="s">
        <v>68</v>
      </c>
      <c r="F8" s="2" t="s">
        <v>128</v>
      </c>
      <c r="G8" s="2" t="s">
        <v>130</v>
      </c>
      <c r="H8" s="2" t="s">
        <v>131</v>
      </c>
      <c r="I8" s="2" t="s">
        <v>5</v>
      </c>
      <c r="J8" s="2" t="s">
        <v>72</v>
      </c>
      <c r="K8" s="2" t="s">
        <v>134</v>
      </c>
      <c r="L8" s="2" t="s">
        <v>0</v>
      </c>
    </row>
    <row r="9" spans="1:12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136</v>
      </c>
      <c r="H9" s="2" t="s">
        <v>137</v>
      </c>
      <c r="I9" s="2" t="s">
        <v>7</v>
      </c>
      <c r="J9" s="2" t="s">
        <v>8</v>
      </c>
      <c r="K9" s="2" t="s">
        <v>8</v>
      </c>
      <c r="L9" s="2" t="s">
        <v>0</v>
      </c>
    </row>
    <row r="10" spans="1:12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0</v>
      </c>
    </row>
    <row r="11" spans="1:12" ht="12.75" customHeight="1" x14ac:dyDescent="0.2">
      <c r="A11" s="7" t="s">
        <v>0</v>
      </c>
      <c r="B11" s="7" t="s">
        <v>1882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7694.67</v>
      </c>
      <c r="J11" s="8">
        <v>100</v>
      </c>
      <c r="K11" s="8">
        <v>0.23</v>
      </c>
      <c r="L11" s="7" t="s">
        <v>0</v>
      </c>
    </row>
    <row r="12" spans="1:12" ht="12.75" customHeight="1" x14ac:dyDescent="0.2">
      <c r="A12" s="4" t="s">
        <v>0</v>
      </c>
      <c r="B12" s="4" t="s">
        <v>2112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7694.67</v>
      </c>
      <c r="J12" s="9">
        <v>100</v>
      </c>
      <c r="K12" s="9">
        <v>0.23</v>
      </c>
      <c r="L12" s="4" t="s">
        <v>0</v>
      </c>
    </row>
    <row r="13" spans="1:12" ht="12.75" customHeight="1" x14ac:dyDescent="0.2">
      <c r="A13" s="4" t="s">
        <v>0</v>
      </c>
      <c r="B13" s="4" t="s">
        <v>1863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0</v>
      </c>
      <c r="J13" s="9">
        <v>0</v>
      </c>
      <c r="K13" s="9">
        <v>0</v>
      </c>
      <c r="L13" s="4" t="s">
        <v>0</v>
      </c>
    </row>
    <row r="14" spans="1:12" ht="12.75" customHeight="1" x14ac:dyDescent="0.2">
      <c r="A14" s="4" t="s">
        <v>0</v>
      </c>
      <c r="B14" s="4" t="s">
        <v>1871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9">
        <v>7694.67</v>
      </c>
      <c r="J14" s="9">
        <v>100</v>
      </c>
      <c r="K14" s="9">
        <v>0.23</v>
      </c>
      <c r="L14" s="4" t="s">
        <v>0</v>
      </c>
    </row>
    <row r="15" spans="1:12" ht="12.75" customHeight="1" x14ac:dyDescent="0.2">
      <c r="A15" s="10" t="s">
        <v>0</v>
      </c>
      <c r="B15" s="10" t="s">
        <v>2113</v>
      </c>
      <c r="C15" s="10" t="s">
        <v>2114</v>
      </c>
      <c r="D15" s="10" t="s">
        <v>1885</v>
      </c>
      <c r="E15" s="10" t="s">
        <v>44</v>
      </c>
      <c r="F15" s="10" t="s">
        <v>2115</v>
      </c>
      <c r="G15" s="11">
        <v>-185478481.80000001</v>
      </c>
      <c r="H15" s="11">
        <v>-3.22</v>
      </c>
      <c r="I15" s="11">
        <v>5969.75</v>
      </c>
      <c r="J15" s="11">
        <v>77.58</v>
      </c>
      <c r="K15" s="11">
        <v>0.18</v>
      </c>
      <c r="L15" s="10" t="s">
        <v>0</v>
      </c>
    </row>
    <row r="16" spans="1:12" ht="12.75" customHeight="1" x14ac:dyDescent="0.2">
      <c r="A16" s="10" t="s">
        <v>0</v>
      </c>
      <c r="B16" s="10" t="s">
        <v>2116</v>
      </c>
      <c r="C16" s="10" t="s">
        <v>2117</v>
      </c>
      <c r="D16" s="10" t="s">
        <v>1885</v>
      </c>
      <c r="E16" s="10" t="s">
        <v>50</v>
      </c>
      <c r="F16" s="10" t="s">
        <v>2118</v>
      </c>
      <c r="G16" s="11">
        <v>-53564625</v>
      </c>
      <c r="H16" s="11">
        <v>-2.4300000000000002</v>
      </c>
      <c r="I16" s="11">
        <v>1300.0899999999999</v>
      </c>
      <c r="J16" s="11">
        <v>16.899999999999999</v>
      </c>
      <c r="K16" s="11">
        <v>0.04</v>
      </c>
      <c r="L16" s="10" t="s">
        <v>0</v>
      </c>
    </row>
    <row r="17" spans="1:12" ht="12.75" customHeight="1" x14ac:dyDescent="0.2">
      <c r="A17" s="10" t="s">
        <v>0</v>
      </c>
      <c r="B17" s="10" t="s">
        <v>2119</v>
      </c>
      <c r="C17" s="10" t="s">
        <v>2120</v>
      </c>
      <c r="D17" s="10" t="s">
        <v>1885</v>
      </c>
      <c r="E17" s="10" t="s">
        <v>44</v>
      </c>
      <c r="F17" s="10" t="s">
        <v>2121</v>
      </c>
      <c r="G17" s="11">
        <v>-60656200</v>
      </c>
      <c r="H17" s="11">
        <v>-1.27</v>
      </c>
      <c r="I17" s="11">
        <v>770.87</v>
      </c>
      <c r="J17" s="11">
        <v>10.02</v>
      </c>
      <c r="K17" s="11">
        <v>0.02</v>
      </c>
      <c r="L17" s="10" t="s">
        <v>0</v>
      </c>
    </row>
    <row r="18" spans="1:12" ht="12.75" customHeight="1" x14ac:dyDescent="0.2">
      <c r="A18" s="10" t="s">
        <v>0</v>
      </c>
      <c r="B18" s="10" t="s">
        <v>2122</v>
      </c>
      <c r="C18" s="10" t="s">
        <v>2123</v>
      </c>
      <c r="D18" s="10" t="s">
        <v>1885</v>
      </c>
      <c r="E18" s="10" t="s">
        <v>44</v>
      </c>
      <c r="F18" s="10" t="s">
        <v>2124</v>
      </c>
      <c r="G18" s="11">
        <v>-2268500</v>
      </c>
      <c r="H18" s="11">
        <v>-0.92</v>
      </c>
      <c r="I18" s="11">
        <v>20.84</v>
      </c>
      <c r="J18" s="11">
        <v>0.27</v>
      </c>
      <c r="K18" s="11">
        <v>0</v>
      </c>
      <c r="L18" s="10" t="s">
        <v>0</v>
      </c>
    </row>
    <row r="19" spans="1:12" ht="12.75" customHeight="1" x14ac:dyDescent="0.2">
      <c r="A19" s="10" t="s">
        <v>0</v>
      </c>
      <c r="B19" s="10" t="s">
        <v>2125</v>
      </c>
      <c r="C19" s="10" t="s">
        <v>2126</v>
      </c>
      <c r="D19" s="10" t="s">
        <v>1885</v>
      </c>
      <c r="E19" s="10" t="s">
        <v>50</v>
      </c>
      <c r="F19" s="10" t="s">
        <v>2127</v>
      </c>
      <c r="G19" s="11">
        <v>-7961021.2400000002</v>
      </c>
      <c r="H19" s="11">
        <v>-0.39</v>
      </c>
      <c r="I19" s="11">
        <v>31.13</v>
      </c>
      <c r="J19" s="11">
        <v>0.4</v>
      </c>
      <c r="K19" s="11">
        <v>0</v>
      </c>
      <c r="L19" s="10" t="s">
        <v>0</v>
      </c>
    </row>
    <row r="20" spans="1:12" ht="12.75" customHeight="1" x14ac:dyDescent="0.2">
      <c r="A20" s="10" t="s">
        <v>0</v>
      </c>
      <c r="B20" s="10" t="s">
        <v>2128</v>
      </c>
      <c r="C20" s="10" t="s">
        <v>2129</v>
      </c>
      <c r="D20" s="10" t="s">
        <v>1885</v>
      </c>
      <c r="E20" s="10" t="s">
        <v>50</v>
      </c>
      <c r="F20" s="10" t="s">
        <v>2115</v>
      </c>
      <c r="G20" s="11">
        <v>-44554312.899999999</v>
      </c>
      <c r="H20" s="11">
        <v>0.77</v>
      </c>
      <c r="I20" s="11">
        <v>-344.82</v>
      </c>
      <c r="J20" s="11">
        <v>-4.4800000000000004</v>
      </c>
      <c r="K20" s="11">
        <v>-0.01</v>
      </c>
      <c r="L20" s="10" t="s">
        <v>0</v>
      </c>
    </row>
    <row r="21" spans="1:12" ht="12.75" customHeight="1" x14ac:dyDescent="0.2">
      <c r="A21" s="10" t="s">
        <v>0</v>
      </c>
      <c r="B21" s="10" t="s">
        <v>2130</v>
      </c>
      <c r="C21" s="10" t="s">
        <v>2131</v>
      </c>
      <c r="D21" s="10" t="s">
        <v>1885</v>
      </c>
      <c r="E21" s="10" t="s">
        <v>50</v>
      </c>
      <c r="F21" s="10" t="s">
        <v>2080</v>
      </c>
      <c r="G21" s="11">
        <v>-4063731.05</v>
      </c>
      <c r="H21" s="11">
        <v>1.31</v>
      </c>
      <c r="I21" s="11">
        <v>-53.18</v>
      </c>
      <c r="J21" s="11">
        <v>-0.69</v>
      </c>
      <c r="K21" s="11">
        <v>0</v>
      </c>
      <c r="L21" s="10" t="s">
        <v>0</v>
      </c>
    </row>
    <row r="22" spans="1:12" ht="12.75" customHeight="1" x14ac:dyDescent="0.2">
      <c r="A22" s="4" t="s">
        <v>0</v>
      </c>
      <c r="B22" s="4" t="s">
        <v>2109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9">
        <v>0</v>
      </c>
      <c r="J22" s="9">
        <v>0</v>
      </c>
      <c r="K22" s="9">
        <v>0</v>
      </c>
      <c r="L22" s="4" t="s">
        <v>0</v>
      </c>
    </row>
    <row r="23" spans="1:12" ht="12.75" customHeight="1" x14ac:dyDescent="0.2">
      <c r="A23" s="4" t="s">
        <v>0</v>
      </c>
      <c r="B23" s="4" t="s">
        <v>1872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9">
        <v>0</v>
      </c>
      <c r="J23" s="9">
        <v>0</v>
      </c>
      <c r="K23" s="9">
        <v>0</v>
      </c>
      <c r="L23" s="4" t="s">
        <v>0</v>
      </c>
    </row>
    <row r="24" spans="1:12" ht="12.75" customHeight="1" x14ac:dyDescent="0.2">
      <c r="A24" s="4" t="s">
        <v>0</v>
      </c>
      <c r="B24" s="4" t="s">
        <v>1634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9">
        <v>0</v>
      </c>
      <c r="J24" s="9">
        <v>0</v>
      </c>
      <c r="K24" s="9">
        <v>0</v>
      </c>
      <c r="L24" s="4" t="s">
        <v>0</v>
      </c>
    </row>
    <row r="25" spans="1:12" ht="12.75" customHeight="1" x14ac:dyDescent="0.2">
      <c r="A25" s="4" t="s">
        <v>0</v>
      </c>
      <c r="B25" s="4" t="s">
        <v>2132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9">
        <v>0</v>
      </c>
      <c r="J25" s="9">
        <v>0</v>
      </c>
      <c r="K25" s="9">
        <v>0</v>
      </c>
      <c r="L25" s="4" t="s">
        <v>0</v>
      </c>
    </row>
    <row r="26" spans="1:12" ht="12.75" customHeight="1" x14ac:dyDescent="0.2">
      <c r="A26" s="4" t="s">
        <v>0</v>
      </c>
      <c r="B26" s="4" t="s">
        <v>1863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9">
        <v>0</v>
      </c>
      <c r="J26" s="9">
        <v>0</v>
      </c>
      <c r="K26" s="9">
        <v>0</v>
      </c>
      <c r="L26" s="4" t="s">
        <v>0</v>
      </c>
    </row>
    <row r="27" spans="1:12" ht="12.75" customHeight="1" x14ac:dyDescent="0.2">
      <c r="A27" s="4" t="s">
        <v>0</v>
      </c>
      <c r="B27" s="4" t="s">
        <v>1879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9">
        <v>0</v>
      </c>
      <c r="J27" s="9">
        <v>0</v>
      </c>
      <c r="K27" s="9">
        <v>0</v>
      </c>
      <c r="L27" s="4" t="s">
        <v>0</v>
      </c>
    </row>
    <row r="28" spans="1:12" ht="12.75" customHeight="1" x14ac:dyDescent="0.2">
      <c r="A28" s="4" t="s">
        <v>0</v>
      </c>
      <c r="B28" s="4" t="s">
        <v>1872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9">
        <v>0</v>
      </c>
      <c r="J28" s="9">
        <v>0</v>
      </c>
      <c r="K28" s="9">
        <v>0</v>
      </c>
      <c r="L28" s="4" t="s">
        <v>0</v>
      </c>
    </row>
    <row r="29" spans="1:12" ht="12.75" customHeight="1" x14ac:dyDescent="0.2">
      <c r="A29" s="4" t="s">
        <v>0</v>
      </c>
      <c r="B29" s="4" t="s">
        <v>1634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9">
        <v>0</v>
      </c>
      <c r="J29" s="9">
        <v>0</v>
      </c>
      <c r="K29" s="9">
        <v>0</v>
      </c>
      <c r="L29" s="4" t="s">
        <v>0</v>
      </c>
    </row>
    <row r="30" spans="1:12" ht="12.75" customHeight="1" x14ac:dyDescent="0.2">
      <c r="A30" s="7" t="s">
        <v>0</v>
      </c>
      <c r="B30" s="7" t="s">
        <v>124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</row>
    <row r="31" spans="1:12" ht="12.75" customHeight="1" x14ac:dyDescent="0.2">
      <c r="A31" s="7" t="s">
        <v>0</v>
      </c>
      <c r="B31" s="7" t="s">
        <v>196</v>
      </c>
      <c r="C31" s="7" t="s">
        <v>0</v>
      </c>
      <c r="D31" s="7" t="s">
        <v>0</v>
      </c>
      <c r="E31" s="7" t="s">
        <v>0</v>
      </c>
      <c r="F31" s="7" t="s">
        <v>0</v>
      </c>
      <c r="G31" s="7" t="s">
        <v>0</v>
      </c>
      <c r="H31" s="7" t="s">
        <v>0</v>
      </c>
      <c r="I31" s="7" t="s">
        <v>0</v>
      </c>
      <c r="J31" s="7" t="s">
        <v>0</v>
      </c>
      <c r="K31" s="7" t="s">
        <v>0</v>
      </c>
      <c r="L31" s="7" t="s">
        <v>0</v>
      </c>
    </row>
    <row r="32" spans="1:12" ht="12.75" customHeight="1" x14ac:dyDescent="0.2">
      <c r="A32" s="1" t="s">
        <v>1049</v>
      </c>
      <c r="B32" s="1" t="s">
        <v>61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R23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2" customWidth="1"/>
    <col min="4" max="4" width="11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4" customWidth="1"/>
    <col min="12" max="12" width="12" customWidth="1"/>
    <col min="13" max="13" width="8" customWidth="1"/>
    <col min="14" max="14" width="11" customWidth="1"/>
    <col min="15" max="15" width="22" customWidth="1"/>
    <col min="16" max="16" width="24" customWidth="1"/>
    <col min="17" max="17" width="23" customWidth="1"/>
    <col min="18" max="18" width="2" customWidth="1"/>
    <col min="19" max="22" width="8" customWidth="1"/>
  </cols>
  <sheetData>
    <row r="2" spans="1:18" ht="12.75" customHeight="1" x14ac:dyDescent="0.2">
      <c r="B2" s="1" t="s">
        <v>1</v>
      </c>
    </row>
    <row r="3" spans="1:18" ht="12.75" customHeight="1" x14ac:dyDescent="0.2">
      <c r="B3" s="1" t="s">
        <v>1</v>
      </c>
    </row>
    <row r="4" spans="1:18" ht="12.75" customHeight="1" x14ac:dyDescent="0.2">
      <c r="B4" s="1" t="s">
        <v>2</v>
      </c>
    </row>
    <row r="5" spans="1:18" ht="12.75" customHeight="1" x14ac:dyDescent="0.2">
      <c r="B5" s="1" t="s">
        <v>3</v>
      </c>
    </row>
    <row r="6" spans="1:18" ht="12.75" customHeight="1" x14ac:dyDescent="0.2">
      <c r="A6" s="2" t="s">
        <v>0</v>
      </c>
      <c r="B6" s="2" t="s">
        <v>1898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</row>
    <row r="7" spans="1:18" ht="12.75" customHeight="1" x14ac:dyDescent="0.2">
      <c r="A7" s="2" t="s">
        <v>0</v>
      </c>
      <c r="B7" s="2" t="s">
        <v>2133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</row>
    <row r="8" spans="1:18" ht="12.75" customHeight="1" x14ac:dyDescent="0.2">
      <c r="A8" s="2" t="s">
        <v>0</v>
      </c>
      <c r="B8" s="2" t="s">
        <v>63</v>
      </c>
      <c r="C8" s="2" t="s">
        <v>64</v>
      </c>
      <c r="D8" s="2" t="s">
        <v>1889</v>
      </c>
      <c r="E8" s="2" t="s">
        <v>66</v>
      </c>
      <c r="F8" s="2" t="s">
        <v>67</v>
      </c>
      <c r="G8" s="2" t="s">
        <v>128</v>
      </c>
      <c r="H8" s="2" t="s">
        <v>129</v>
      </c>
      <c r="I8" s="2" t="s">
        <v>68</v>
      </c>
      <c r="J8" s="2" t="s">
        <v>69</v>
      </c>
      <c r="K8" s="2" t="s">
        <v>70</v>
      </c>
      <c r="L8" s="2" t="s">
        <v>130</v>
      </c>
      <c r="M8" s="2" t="s">
        <v>131</v>
      </c>
      <c r="N8" s="2" t="s">
        <v>5</v>
      </c>
      <c r="O8" s="2" t="s">
        <v>133</v>
      </c>
      <c r="P8" s="2" t="s">
        <v>72</v>
      </c>
      <c r="Q8" s="2" t="s">
        <v>134</v>
      </c>
      <c r="R8" s="2" t="s">
        <v>0</v>
      </c>
    </row>
    <row r="9" spans="1:18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208</v>
      </c>
      <c r="H9" s="2" t="s">
        <v>135</v>
      </c>
      <c r="I9" s="2" t="s">
        <v>0</v>
      </c>
      <c r="J9" s="2" t="s">
        <v>8</v>
      </c>
      <c r="K9" s="2" t="s">
        <v>8</v>
      </c>
      <c r="L9" s="2" t="s">
        <v>136</v>
      </c>
      <c r="M9" s="2" t="s">
        <v>137</v>
      </c>
      <c r="N9" s="2" t="s">
        <v>7</v>
      </c>
      <c r="O9" s="2" t="s">
        <v>8</v>
      </c>
      <c r="P9" s="2" t="s">
        <v>8</v>
      </c>
      <c r="Q9" s="2" t="s">
        <v>8</v>
      </c>
      <c r="R9" s="2" t="s">
        <v>0</v>
      </c>
    </row>
    <row r="10" spans="1:18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  <c r="R10" s="2" t="s">
        <v>0</v>
      </c>
    </row>
    <row r="11" spans="1:18" ht="12.75" customHeight="1" x14ac:dyDescent="0.2">
      <c r="A11" s="7" t="s">
        <v>0</v>
      </c>
      <c r="B11" s="7" t="s">
        <v>2134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0.7</v>
      </c>
      <c r="I11" s="7" t="s">
        <v>0</v>
      </c>
      <c r="J11" s="8">
        <v>8.7799999999999994</v>
      </c>
      <c r="K11" s="8">
        <v>2.33</v>
      </c>
      <c r="L11" s="7" t="s">
        <v>0</v>
      </c>
      <c r="M11" s="7" t="s">
        <v>0</v>
      </c>
      <c r="N11" s="8">
        <v>0</v>
      </c>
      <c r="O11" s="7" t="s">
        <v>0</v>
      </c>
      <c r="P11" s="8">
        <v>100</v>
      </c>
      <c r="Q11" s="8">
        <v>0</v>
      </c>
      <c r="R11" s="7" t="s">
        <v>0</v>
      </c>
    </row>
    <row r="12" spans="1:18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0.7</v>
      </c>
      <c r="I12" s="4" t="s">
        <v>0</v>
      </c>
      <c r="J12" s="9">
        <v>8.7799999999999994</v>
      </c>
      <c r="K12" s="9">
        <v>2.33</v>
      </c>
      <c r="L12" s="4" t="s">
        <v>0</v>
      </c>
      <c r="M12" s="4" t="s">
        <v>0</v>
      </c>
      <c r="N12" s="9">
        <v>0</v>
      </c>
      <c r="O12" s="4" t="s">
        <v>0</v>
      </c>
      <c r="P12" s="9">
        <v>100</v>
      </c>
      <c r="Q12" s="9">
        <v>0</v>
      </c>
      <c r="R12" s="4" t="s">
        <v>0</v>
      </c>
    </row>
    <row r="13" spans="1:18" ht="12.75" customHeight="1" x14ac:dyDescent="0.2">
      <c r="A13" s="4" t="s">
        <v>0</v>
      </c>
      <c r="B13" s="4" t="s">
        <v>1891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4" t="s">
        <v>0</v>
      </c>
      <c r="M13" s="4" t="s">
        <v>0</v>
      </c>
      <c r="N13" s="9">
        <v>0</v>
      </c>
      <c r="O13" s="4" t="s">
        <v>0</v>
      </c>
      <c r="P13" s="9">
        <v>0</v>
      </c>
      <c r="Q13" s="9">
        <v>0</v>
      </c>
      <c r="R13" s="4" t="s">
        <v>0</v>
      </c>
    </row>
    <row r="14" spans="1:18" ht="12.75" customHeight="1" x14ac:dyDescent="0.2">
      <c r="A14" s="4" t="s">
        <v>0</v>
      </c>
      <c r="B14" s="4" t="s">
        <v>1892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4" t="s">
        <v>0</v>
      </c>
      <c r="M14" s="4" t="s">
        <v>0</v>
      </c>
      <c r="N14" s="9">
        <v>0</v>
      </c>
      <c r="O14" s="4" t="s">
        <v>0</v>
      </c>
      <c r="P14" s="9">
        <v>0</v>
      </c>
      <c r="Q14" s="9">
        <v>0</v>
      </c>
      <c r="R14" s="4" t="s">
        <v>0</v>
      </c>
    </row>
    <row r="15" spans="1:18" ht="12.75" customHeight="1" x14ac:dyDescent="0.2">
      <c r="A15" s="4" t="s">
        <v>0</v>
      </c>
      <c r="B15" s="4" t="s">
        <v>1893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0.7</v>
      </c>
      <c r="I15" s="4" t="s">
        <v>0</v>
      </c>
      <c r="J15" s="9">
        <v>8.7799999999999994</v>
      </c>
      <c r="K15" s="9">
        <v>2.33</v>
      </c>
      <c r="L15" s="4" t="s">
        <v>0</v>
      </c>
      <c r="M15" s="4" t="s">
        <v>0</v>
      </c>
      <c r="N15" s="9">
        <v>0</v>
      </c>
      <c r="O15" s="4" t="s">
        <v>0</v>
      </c>
      <c r="P15" s="9">
        <v>100</v>
      </c>
      <c r="Q15" s="9">
        <v>0</v>
      </c>
      <c r="R15" s="4" t="s">
        <v>0</v>
      </c>
    </row>
    <row r="16" spans="1:18" ht="12.75" customHeight="1" x14ac:dyDescent="0.2">
      <c r="A16" s="10" t="s">
        <v>0</v>
      </c>
      <c r="B16" s="10" t="s">
        <v>2135</v>
      </c>
      <c r="C16" s="10" t="s">
        <v>2136</v>
      </c>
      <c r="D16" s="10" t="s">
        <v>1896</v>
      </c>
      <c r="E16" s="10" t="s">
        <v>1961</v>
      </c>
      <c r="F16" s="10" t="s">
        <v>194</v>
      </c>
      <c r="G16" s="10" t="s">
        <v>2137</v>
      </c>
      <c r="H16" s="11">
        <v>0.71</v>
      </c>
      <c r="I16" s="10" t="s">
        <v>87</v>
      </c>
      <c r="J16" s="11">
        <v>8.8000000000000007</v>
      </c>
      <c r="K16" s="11">
        <v>2.37</v>
      </c>
      <c r="L16" s="11">
        <v>275808.2</v>
      </c>
      <c r="M16" s="11">
        <v>0</v>
      </c>
      <c r="N16" s="11">
        <v>0</v>
      </c>
      <c r="O16" s="11">
        <v>2.76</v>
      </c>
      <c r="P16" s="11">
        <v>100</v>
      </c>
      <c r="Q16" s="11">
        <v>0</v>
      </c>
      <c r="R16" s="10" t="s">
        <v>0</v>
      </c>
    </row>
    <row r="17" spans="1:18" ht="12.75" customHeight="1" x14ac:dyDescent="0.2">
      <c r="A17" s="4" t="s">
        <v>0</v>
      </c>
      <c r="B17" s="4" t="s">
        <v>122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9">
        <v>0</v>
      </c>
      <c r="I17" s="4" t="s">
        <v>0</v>
      </c>
      <c r="J17" s="9">
        <v>0</v>
      </c>
      <c r="K17" s="9">
        <v>0</v>
      </c>
      <c r="L17" s="4" t="s">
        <v>0</v>
      </c>
      <c r="M17" s="4" t="s">
        <v>0</v>
      </c>
      <c r="N17" s="9">
        <v>0</v>
      </c>
      <c r="O17" s="4" t="s">
        <v>0</v>
      </c>
      <c r="P17" s="9">
        <v>0</v>
      </c>
      <c r="Q17" s="9">
        <v>0</v>
      </c>
      <c r="R17" s="4" t="s">
        <v>0</v>
      </c>
    </row>
    <row r="18" spans="1:18" ht="12.75" customHeight="1" x14ac:dyDescent="0.2">
      <c r="A18" s="4" t="s">
        <v>0</v>
      </c>
      <c r="B18" s="4" t="s">
        <v>1891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9">
        <v>0</v>
      </c>
      <c r="I18" s="4" t="s">
        <v>0</v>
      </c>
      <c r="J18" s="9">
        <v>0</v>
      </c>
      <c r="K18" s="9">
        <v>0</v>
      </c>
      <c r="L18" s="4" t="s">
        <v>0</v>
      </c>
      <c r="M18" s="4" t="s">
        <v>0</v>
      </c>
      <c r="N18" s="9">
        <v>0</v>
      </c>
      <c r="O18" s="4" t="s">
        <v>0</v>
      </c>
      <c r="P18" s="9">
        <v>0</v>
      </c>
      <c r="Q18" s="9">
        <v>0</v>
      </c>
      <c r="R18" s="4" t="s">
        <v>0</v>
      </c>
    </row>
    <row r="19" spans="1:18" ht="12.75" customHeight="1" x14ac:dyDescent="0.2">
      <c r="A19" s="4" t="s">
        <v>0</v>
      </c>
      <c r="B19" s="4" t="s">
        <v>1892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9">
        <v>0</v>
      </c>
      <c r="I19" s="4" t="s">
        <v>0</v>
      </c>
      <c r="J19" s="9">
        <v>0</v>
      </c>
      <c r="K19" s="9">
        <v>0</v>
      </c>
      <c r="L19" s="4" t="s">
        <v>0</v>
      </c>
      <c r="M19" s="4" t="s">
        <v>0</v>
      </c>
      <c r="N19" s="9">
        <v>0</v>
      </c>
      <c r="O19" s="4" t="s">
        <v>0</v>
      </c>
      <c r="P19" s="9">
        <v>0</v>
      </c>
      <c r="Q19" s="9">
        <v>0</v>
      </c>
      <c r="R19" s="4" t="s">
        <v>0</v>
      </c>
    </row>
    <row r="20" spans="1:18" ht="12.75" customHeight="1" x14ac:dyDescent="0.2">
      <c r="A20" s="4" t="s">
        <v>0</v>
      </c>
      <c r="B20" s="4" t="s">
        <v>1893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9">
        <v>0</v>
      </c>
      <c r="I20" s="4" t="s">
        <v>0</v>
      </c>
      <c r="J20" s="9">
        <v>0</v>
      </c>
      <c r="K20" s="9">
        <v>0</v>
      </c>
      <c r="L20" s="4" t="s">
        <v>0</v>
      </c>
      <c r="M20" s="4" t="s">
        <v>0</v>
      </c>
      <c r="N20" s="9">
        <v>0</v>
      </c>
      <c r="O20" s="4" t="s">
        <v>0</v>
      </c>
      <c r="P20" s="9">
        <v>0</v>
      </c>
      <c r="Q20" s="9">
        <v>0</v>
      </c>
      <c r="R20" s="4" t="s">
        <v>0</v>
      </c>
    </row>
    <row r="21" spans="1:18" ht="12.75" customHeight="1" x14ac:dyDescent="0.2">
      <c r="A21" s="7" t="s">
        <v>0</v>
      </c>
      <c r="B21" s="7" t="s">
        <v>124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</row>
    <row r="22" spans="1:18" ht="12.75" customHeight="1" x14ac:dyDescent="0.2">
      <c r="A22" s="7" t="s">
        <v>0</v>
      </c>
      <c r="B22" s="7" t="s">
        <v>196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</row>
    <row r="23" spans="1:18" ht="12.75" customHeight="1" x14ac:dyDescent="0.2">
      <c r="A23" s="1" t="s">
        <v>1049</v>
      </c>
      <c r="B23" s="1" t="s">
        <v>61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R52"/>
  <sheetViews>
    <sheetView rightToLeft="1" workbookViewId="0">
      <selection activeCell="H14" sqref="H14"/>
    </sheetView>
  </sheetViews>
  <sheetFormatPr defaultRowHeight="14.25" x14ac:dyDescent="0.2"/>
  <cols>
    <col min="1" max="1" width="2" customWidth="1"/>
    <col min="2" max="2" width="39" customWidth="1"/>
    <col min="3" max="3" width="18" customWidth="1"/>
    <col min="4" max="5" width="12" customWidth="1"/>
    <col min="6" max="6" width="11" customWidth="1"/>
    <col min="7" max="7" width="13" customWidth="1"/>
    <col min="8" max="8" width="11" customWidth="1"/>
    <col min="9" max="9" width="6" customWidth="1"/>
    <col min="10" max="10" width="10" customWidth="1"/>
    <col min="11" max="11" width="18" customWidth="1"/>
    <col min="12" max="12" width="14" customWidth="1"/>
    <col min="13" max="13" width="15" customWidth="1"/>
    <col min="14" max="14" width="8" customWidth="1"/>
    <col min="15" max="15" width="11" customWidth="1"/>
    <col min="16" max="16" width="24" customWidth="1"/>
    <col min="17" max="17" width="23" customWidth="1"/>
    <col min="18" max="18" width="2" customWidth="1"/>
    <col min="19" max="22" width="8" customWidth="1"/>
  </cols>
  <sheetData>
    <row r="2" spans="1:18" ht="12.75" customHeight="1" x14ac:dyDescent="0.2">
      <c r="B2" s="1" t="s">
        <v>1</v>
      </c>
    </row>
    <row r="3" spans="1:18" ht="12.75" customHeight="1" x14ac:dyDescent="0.2">
      <c r="B3" s="1" t="s">
        <v>1</v>
      </c>
    </row>
    <row r="4" spans="1:18" ht="12.75" customHeight="1" x14ac:dyDescent="0.2">
      <c r="B4" s="1" t="s">
        <v>2</v>
      </c>
    </row>
    <row r="5" spans="1:18" ht="12.75" customHeight="1" x14ac:dyDescent="0.2">
      <c r="B5" s="1" t="s">
        <v>3</v>
      </c>
    </row>
    <row r="6" spans="1:18" ht="12.75" customHeight="1" x14ac:dyDescent="0.2">
      <c r="A6" s="2" t="s">
        <v>0</v>
      </c>
      <c r="B6" s="2" t="s">
        <v>2138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</row>
    <row r="7" spans="1:18" ht="12.75" customHeight="1" x14ac:dyDescent="0.2">
      <c r="A7" s="2" t="s">
        <v>0</v>
      </c>
      <c r="B7" s="2" t="s">
        <v>2139</v>
      </c>
      <c r="C7" s="2" t="s">
        <v>2140</v>
      </c>
      <c r="D7" s="2" t="s">
        <v>2141</v>
      </c>
      <c r="E7" s="2" t="s">
        <v>65</v>
      </c>
      <c r="F7" s="2" t="s">
        <v>66</v>
      </c>
      <c r="G7" s="2" t="s">
        <v>128</v>
      </c>
      <c r="H7" s="2" t="s">
        <v>67</v>
      </c>
      <c r="I7" s="2" t="s">
        <v>129</v>
      </c>
      <c r="J7" s="2" t="s">
        <v>68</v>
      </c>
      <c r="K7" s="2" t="s">
        <v>2142</v>
      </c>
      <c r="L7" s="2" t="s">
        <v>70</v>
      </c>
      <c r="M7" s="2" t="s">
        <v>130</v>
      </c>
      <c r="N7" s="2" t="s">
        <v>131</v>
      </c>
      <c r="O7" s="2" t="s">
        <v>5</v>
      </c>
      <c r="P7" s="2" t="s">
        <v>72</v>
      </c>
      <c r="Q7" s="2" t="s">
        <v>134</v>
      </c>
      <c r="R7" s="2" t="s">
        <v>0</v>
      </c>
    </row>
    <row r="8" spans="1:18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0</v>
      </c>
      <c r="I8" s="2" t="s">
        <v>135</v>
      </c>
      <c r="J8" s="2" t="s">
        <v>0</v>
      </c>
      <c r="K8" s="2" t="s">
        <v>8</v>
      </c>
      <c r="L8" s="2" t="s">
        <v>8</v>
      </c>
      <c r="M8" s="2" t="s">
        <v>209</v>
      </c>
      <c r="N8" s="2" t="s">
        <v>0</v>
      </c>
      <c r="O8" s="2" t="s">
        <v>7</v>
      </c>
      <c r="P8" s="2" t="s">
        <v>8</v>
      </c>
      <c r="Q8" s="2" t="s">
        <v>8</v>
      </c>
      <c r="R8" s="2" t="s">
        <v>0</v>
      </c>
    </row>
    <row r="9" spans="1:18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138</v>
      </c>
      <c r="M9" s="2" t="s">
        <v>139</v>
      </c>
      <c r="N9" s="2" t="s">
        <v>140</v>
      </c>
      <c r="O9" s="2" t="s">
        <v>141</v>
      </c>
      <c r="P9" s="2" t="s">
        <v>142</v>
      </c>
      <c r="Q9" s="2" t="s">
        <v>143</v>
      </c>
      <c r="R9" s="2" t="s">
        <v>0</v>
      </c>
    </row>
    <row r="10" spans="1:18" ht="12.75" customHeight="1" x14ac:dyDescent="0.2">
      <c r="A10" s="7" t="s">
        <v>0</v>
      </c>
      <c r="B10" s="7" t="s">
        <v>2143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8">
        <v>2.2999999999999998</v>
      </c>
      <c r="J10" s="7" t="s">
        <v>0</v>
      </c>
      <c r="K10" s="8">
        <v>1.92</v>
      </c>
      <c r="L10" s="8">
        <v>1.1399999999999999</v>
      </c>
      <c r="M10" s="7" t="s">
        <v>0</v>
      </c>
      <c r="N10" s="7" t="s">
        <v>0</v>
      </c>
      <c r="O10" s="8">
        <v>74121.58</v>
      </c>
      <c r="P10" s="8">
        <v>100</v>
      </c>
      <c r="Q10" s="8">
        <v>2.2400000000000002</v>
      </c>
      <c r="R10" s="7" t="s">
        <v>0</v>
      </c>
    </row>
    <row r="11" spans="1:18" ht="12.75" customHeight="1" x14ac:dyDescent="0.2">
      <c r="A11" s="4" t="s">
        <v>0</v>
      </c>
      <c r="B11" s="4" t="s">
        <v>2144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9">
        <v>2.2999999999999998</v>
      </c>
      <c r="J11" s="4" t="s">
        <v>0</v>
      </c>
      <c r="K11" s="9">
        <v>1.92</v>
      </c>
      <c r="L11" s="9">
        <v>1.1399999999999999</v>
      </c>
      <c r="M11" s="4" t="s">
        <v>0</v>
      </c>
      <c r="N11" s="4" t="s">
        <v>0</v>
      </c>
      <c r="O11" s="9">
        <v>74121.58</v>
      </c>
      <c r="P11" s="9">
        <v>100</v>
      </c>
      <c r="Q11" s="9">
        <v>2.2400000000000002</v>
      </c>
      <c r="R11" s="4" t="s">
        <v>0</v>
      </c>
    </row>
    <row r="12" spans="1:18" ht="12.75" customHeight="1" x14ac:dyDescent="0.2">
      <c r="A12" s="4" t="s">
        <v>0</v>
      </c>
      <c r="B12" s="4" t="s">
        <v>2145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1.26</v>
      </c>
      <c r="J12" s="4" t="s">
        <v>0</v>
      </c>
      <c r="K12" s="9">
        <v>0</v>
      </c>
      <c r="L12" s="9">
        <v>1.1000000000000001</v>
      </c>
      <c r="M12" s="4" t="s">
        <v>0</v>
      </c>
      <c r="N12" s="4" t="s">
        <v>0</v>
      </c>
      <c r="O12" s="9">
        <v>52944.27</v>
      </c>
      <c r="P12" s="9">
        <v>71.430000000000007</v>
      </c>
      <c r="Q12" s="9">
        <v>1.6</v>
      </c>
      <c r="R12" s="4" t="s">
        <v>0</v>
      </c>
    </row>
    <row r="13" spans="1:18" ht="12.75" customHeight="1" x14ac:dyDescent="0.2">
      <c r="A13" s="10" t="s">
        <v>0</v>
      </c>
      <c r="B13" s="10" t="s">
        <v>2146</v>
      </c>
      <c r="C13" s="10" t="s">
        <v>0</v>
      </c>
      <c r="D13" s="10" t="s">
        <v>2147</v>
      </c>
      <c r="E13" s="10" t="s">
        <v>0</v>
      </c>
      <c r="F13" s="10" t="s">
        <v>85</v>
      </c>
      <c r="G13" s="10" t="s">
        <v>0</v>
      </c>
      <c r="H13" s="10" t="s">
        <v>194</v>
      </c>
      <c r="I13" s="11">
        <v>0</v>
      </c>
      <c r="J13" s="10" t="s">
        <v>87</v>
      </c>
      <c r="K13" s="11">
        <v>0</v>
      </c>
      <c r="L13" s="11">
        <v>0</v>
      </c>
      <c r="M13" s="11">
        <v>0</v>
      </c>
      <c r="N13" s="11">
        <v>0</v>
      </c>
      <c r="O13" s="11">
        <v>49.14</v>
      </c>
      <c r="P13" s="11">
        <v>7.0000000000000007E-2</v>
      </c>
      <c r="Q13" s="11">
        <v>0</v>
      </c>
      <c r="R13" s="10" t="s">
        <v>0</v>
      </c>
    </row>
    <row r="14" spans="1:18" ht="12.75" customHeight="1" x14ac:dyDescent="0.2">
      <c r="A14" s="10" t="s">
        <v>0</v>
      </c>
      <c r="B14" s="10" t="s">
        <v>2148</v>
      </c>
      <c r="C14" s="10" t="s">
        <v>2149</v>
      </c>
      <c r="D14" s="10" t="s">
        <v>2150</v>
      </c>
      <c r="E14" s="10" t="s">
        <v>2151</v>
      </c>
      <c r="F14" s="10" t="s">
        <v>85</v>
      </c>
      <c r="G14" s="10" t="s">
        <v>2152</v>
      </c>
      <c r="H14" s="10" t="s">
        <v>194</v>
      </c>
      <c r="I14" s="11">
        <v>1.18</v>
      </c>
      <c r="J14" s="10" t="s">
        <v>87</v>
      </c>
      <c r="K14" s="11">
        <v>0</v>
      </c>
      <c r="L14" s="11">
        <v>1.1200000000000001</v>
      </c>
      <c r="M14" s="11">
        <v>2022075.86</v>
      </c>
      <c r="N14" s="11">
        <v>100.94</v>
      </c>
      <c r="O14" s="11">
        <v>2041.08</v>
      </c>
      <c r="P14" s="11">
        <v>2.75</v>
      </c>
      <c r="Q14" s="11">
        <v>0.06</v>
      </c>
      <c r="R14" s="10" t="s">
        <v>0</v>
      </c>
    </row>
    <row r="15" spans="1:18" ht="12.75" customHeight="1" x14ac:dyDescent="0.2">
      <c r="A15" s="10" t="s">
        <v>0</v>
      </c>
      <c r="B15" s="10" t="s">
        <v>2148</v>
      </c>
      <c r="C15" s="10" t="s">
        <v>2149</v>
      </c>
      <c r="D15" s="10" t="s">
        <v>2150</v>
      </c>
      <c r="E15" s="10" t="s">
        <v>2151</v>
      </c>
      <c r="F15" s="10" t="s">
        <v>85</v>
      </c>
      <c r="G15" s="10" t="s">
        <v>2152</v>
      </c>
      <c r="H15" s="10" t="s">
        <v>194</v>
      </c>
      <c r="I15" s="11">
        <v>1.27</v>
      </c>
      <c r="J15" s="10" t="s">
        <v>87</v>
      </c>
      <c r="K15" s="11">
        <v>0</v>
      </c>
      <c r="L15" s="11">
        <v>1.1000000000000001</v>
      </c>
      <c r="M15" s="11">
        <v>50365506.859999999</v>
      </c>
      <c r="N15" s="11">
        <v>100.97</v>
      </c>
      <c r="O15" s="11">
        <v>50854.05</v>
      </c>
      <c r="P15" s="11">
        <v>68.61</v>
      </c>
      <c r="Q15" s="11">
        <v>1.54</v>
      </c>
      <c r="R15" s="10" t="s">
        <v>0</v>
      </c>
    </row>
    <row r="16" spans="1:18" ht="12.75" customHeight="1" x14ac:dyDescent="0.2">
      <c r="A16" s="4" t="s">
        <v>0</v>
      </c>
      <c r="B16" s="4" t="s">
        <v>2153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9">
        <v>1.66</v>
      </c>
      <c r="J16" s="4" t="s">
        <v>0</v>
      </c>
      <c r="K16" s="9">
        <v>5.0999999999999996</v>
      </c>
      <c r="L16" s="9">
        <v>0.57999999999999996</v>
      </c>
      <c r="M16" s="4" t="s">
        <v>0</v>
      </c>
      <c r="N16" s="4" t="s">
        <v>0</v>
      </c>
      <c r="O16" s="9">
        <v>0.22</v>
      </c>
      <c r="P16" s="9">
        <v>0</v>
      </c>
      <c r="Q16" s="9">
        <v>0</v>
      </c>
      <c r="R16" s="4" t="s">
        <v>0</v>
      </c>
    </row>
    <row r="17" spans="1:18" ht="12.75" customHeight="1" x14ac:dyDescent="0.2">
      <c r="A17" s="10" t="s">
        <v>0</v>
      </c>
      <c r="B17" s="10" t="s">
        <v>2154</v>
      </c>
      <c r="C17" s="10" t="s">
        <v>2149</v>
      </c>
      <c r="D17" s="10" t="s">
        <v>2155</v>
      </c>
      <c r="E17" s="10" t="s">
        <v>432</v>
      </c>
      <c r="F17" s="10" t="s">
        <v>151</v>
      </c>
      <c r="G17" s="10" t="s">
        <v>1911</v>
      </c>
      <c r="H17" s="10" t="s">
        <v>151</v>
      </c>
      <c r="I17" s="11">
        <v>1.66</v>
      </c>
      <c r="J17" s="10" t="s">
        <v>87</v>
      </c>
      <c r="K17" s="11">
        <v>5.0999999999999996</v>
      </c>
      <c r="L17" s="11">
        <v>0.57999999999999996</v>
      </c>
      <c r="M17" s="11">
        <v>190</v>
      </c>
      <c r="N17" s="11">
        <v>118.66</v>
      </c>
      <c r="O17" s="11">
        <v>0.22</v>
      </c>
      <c r="P17" s="11">
        <v>0</v>
      </c>
      <c r="Q17" s="11">
        <v>0</v>
      </c>
      <c r="R17" s="10" t="s">
        <v>0</v>
      </c>
    </row>
    <row r="18" spans="1:18" ht="12.75" customHeight="1" x14ac:dyDescent="0.2">
      <c r="A18" s="4" t="s">
        <v>0</v>
      </c>
      <c r="B18" s="4" t="s">
        <v>2156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9">
        <v>0</v>
      </c>
      <c r="J18" s="4" t="s">
        <v>0</v>
      </c>
      <c r="K18" s="9">
        <v>0</v>
      </c>
      <c r="L18" s="9">
        <v>0</v>
      </c>
      <c r="M18" s="4" t="s">
        <v>0</v>
      </c>
      <c r="N18" s="4" t="s">
        <v>0</v>
      </c>
      <c r="O18" s="9">
        <v>0</v>
      </c>
      <c r="P18" s="9">
        <v>0</v>
      </c>
      <c r="Q18" s="9">
        <v>0</v>
      </c>
      <c r="R18" s="4" t="s">
        <v>0</v>
      </c>
    </row>
    <row r="19" spans="1:18" ht="12.75" customHeight="1" x14ac:dyDescent="0.2">
      <c r="A19" s="4" t="s">
        <v>0</v>
      </c>
      <c r="B19" s="4" t="s">
        <v>2157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9">
        <v>4.8899999999999997</v>
      </c>
      <c r="J19" s="4" t="s">
        <v>0</v>
      </c>
      <c r="K19" s="9">
        <v>6.71</v>
      </c>
      <c r="L19" s="9">
        <v>1.25</v>
      </c>
      <c r="M19" s="4" t="s">
        <v>0</v>
      </c>
      <c r="N19" s="4" t="s">
        <v>0</v>
      </c>
      <c r="O19" s="9">
        <v>21177.08</v>
      </c>
      <c r="P19" s="9">
        <v>28.57</v>
      </c>
      <c r="Q19" s="9">
        <v>0.64</v>
      </c>
      <c r="R19" s="4" t="s">
        <v>0</v>
      </c>
    </row>
    <row r="20" spans="1:18" ht="12.75" customHeight="1" x14ac:dyDescent="0.2">
      <c r="A20" s="10" t="s">
        <v>0</v>
      </c>
      <c r="B20" s="10" t="s">
        <v>2158</v>
      </c>
      <c r="C20" s="10" t="s">
        <v>2149</v>
      </c>
      <c r="D20" s="10" t="s">
        <v>2159</v>
      </c>
      <c r="E20" s="10" t="s">
        <v>2160</v>
      </c>
      <c r="F20" s="10" t="s">
        <v>312</v>
      </c>
      <c r="G20" s="10" t="s">
        <v>2161</v>
      </c>
      <c r="H20" s="10" t="s">
        <v>253</v>
      </c>
      <c r="I20" s="11">
        <v>4.8899999999999997</v>
      </c>
      <c r="J20" s="10" t="s">
        <v>87</v>
      </c>
      <c r="K20" s="11">
        <v>6.71</v>
      </c>
      <c r="L20" s="11">
        <v>1.25</v>
      </c>
      <c r="M20" s="11">
        <v>825265.73</v>
      </c>
      <c r="N20" s="11">
        <v>139.81</v>
      </c>
      <c r="O20" s="11">
        <v>1153.8</v>
      </c>
      <c r="P20" s="11">
        <v>1.56</v>
      </c>
      <c r="Q20" s="11">
        <v>0.03</v>
      </c>
      <c r="R20" s="10" t="s">
        <v>0</v>
      </c>
    </row>
    <row r="21" spans="1:18" ht="12.75" customHeight="1" x14ac:dyDescent="0.2">
      <c r="A21" s="10" t="s">
        <v>0</v>
      </c>
      <c r="B21" s="10" t="s">
        <v>2158</v>
      </c>
      <c r="C21" s="10" t="s">
        <v>2149</v>
      </c>
      <c r="D21" s="10" t="s">
        <v>2162</v>
      </c>
      <c r="E21" s="10" t="s">
        <v>2160</v>
      </c>
      <c r="F21" s="10" t="s">
        <v>312</v>
      </c>
      <c r="G21" s="10" t="s">
        <v>2161</v>
      </c>
      <c r="H21" s="10" t="s">
        <v>253</v>
      </c>
      <c r="I21" s="11">
        <v>4.8899999999999997</v>
      </c>
      <c r="J21" s="10" t="s">
        <v>87</v>
      </c>
      <c r="K21" s="11">
        <v>6.71</v>
      </c>
      <c r="L21" s="11">
        <v>1.25</v>
      </c>
      <c r="M21" s="11">
        <v>936656.8</v>
      </c>
      <c r="N21" s="11">
        <v>140.24</v>
      </c>
      <c r="O21" s="11">
        <v>1313.57</v>
      </c>
      <c r="P21" s="11">
        <v>1.77</v>
      </c>
      <c r="Q21" s="11">
        <v>0.04</v>
      </c>
      <c r="R21" s="10" t="s">
        <v>0</v>
      </c>
    </row>
    <row r="22" spans="1:18" ht="12.75" customHeight="1" x14ac:dyDescent="0.2">
      <c r="A22" s="10" t="s">
        <v>0</v>
      </c>
      <c r="B22" s="10" t="s">
        <v>2158</v>
      </c>
      <c r="C22" s="10" t="s">
        <v>2149</v>
      </c>
      <c r="D22" s="10" t="s">
        <v>2163</v>
      </c>
      <c r="E22" s="10" t="s">
        <v>2160</v>
      </c>
      <c r="F22" s="10" t="s">
        <v>312</v>
      </c>
      <c r="G22" s="10" t="s">
        <v>2161</v>
      </c>
      <c r="H22" s="10" t="s">
        <v>253</v>
      </c>
      <c r="I22" s="11">
        <v>4.8899999999999997</v>
      </c>
      <c r="J22" s="10" t="s">
        <v>87</v>
      </c>
      <c r="K22" s="11">
        <v>6.71</v>
      </c>
      <c r="L22" s="11">
        <v>1.25</v>
      </c>
      <c r="M22" s="11">
        <v>972669.06</v>
      </c>
      <c r="N22" s="11">
        <v>140.5</v>
      </c>
      <c r="O22" s="11">
        <v>1366.6</v>
      </c>
      <c r="P22" s="11">
        <v>1.84</v>
      </c>
      <c r="Q22" s="11">
        <v>0.04</v>
      </c>
      <c r="R22" s="10" t="s">
        <v>0</v>
      </c>
    </row>
    <row r="23" spans="1:18" ht="12.75" customHeight="1" x14ac:dyDescent="0.2">
      <c r="A23" s="10" t="s">
        <v>0</v>
      </c>
      <c r="B23" s="10" t="s">
        <v>2158</v>
      </c>
      <c r="C23" s="10" t="s">
        <v>2149</v>
      </c>
      <c r="D23" s="10" t="s">
        <v>2164</v>
      </c>
      <c r="E23" s="10" t="s">
        <v>2160</v>
      </c>
      <c r="F23" s="10" t="s">
        <v>312</v>
      </c>
      <c r="G23" s="10" t="s">
        <v>2161</v>
      </c>
      <c r="H23" s="10" t="s">
        <v>253</v>
      </c>
      <c r="I23" s="11">
        <v>4.8899999999999997</v>
      </c>
      <c r="J23" s="10" t="s">
        <v>87</v>
      </c>
      <c r="K23" s="11">
        <v>6.71</v>
      </c>
      <c r="L23" s="11">
        <v>1.25</v>
      </c>
      <c r="M23" s="11">
        <v>855595.01</v>
      </c>
      <c r="N23" s="11">
        <v>140.51</v>
      </c>
      <c r="O23" s="11">
        <v>1202.2</v>
      </c>
      <c r="P23" s="11">
        <v>1.62</v>
      </c>
      <c r="Q23" s="11">
        <v>0.04</v>
      </c>
      <c r="R23" s="10" t="s">
        <v>0</v>
      </c>
    </row>
    <row r="24" spans="1:18" ht="12.75" customHeight="1" x14ac:dyDescent="0.2">
      <c r="A24" s="10" t="s">
        <v>0</v>
      </c>
      <c r="B24" s="10" t="s">
        <v>2158</v>
      </c>
      <c r="C24" s="10" t="s">
        <v>2149</v>
      </c>
      <c r="D24" s="10" t="s">
        <v>2165</v>
      </c>
      <c r="E24" s="10" t="s">
        <v>2160</v>
      </c>
      <c r="F24" s="10" t="s">
        <v>312</v>
      </c>
      <c r="G24" s="10" t="s">
        <v>2161</v>
      </c>
      <c r="H24" s="10" t="s">
        <v>253</v>
      </c>
      <c r="I24" s="11">
        <v>4.8899999999999997</v>
      </c>
      <c r="J24" s="10" t="s">
        <v>87</v>
      </c>
      <c r="K24" s="11">
        <v>6.71</v>
      </c>
      <c r="L24" s="11">
        <v>1.25</v>
      </c>
      <c r="M24" s="11">
        <v>606927.37</v>
      </c>
      <c r="N24" s="11">
        <v>142.04</v>
      </c>
      <c r="O24" s="11">
        <v>862.08</v>
      </c>
      <c r="P24" s="11">
        <v>1.1599999999999999</v>
      </c>
      <c r="Q24" s="11">
        <v>0.03</v>
      </c>
      <c r="R24" s="10" t="s">
        <v>0</v>
      </c>
    </row>
    <row r="25" spans="1:18" ht="12.75" customHeight="1" x14ac:dyDescent="0.2">
      <c r="A25" s="10" t="s">
        <v>0</v>
      </c>
      <c r="B25" s="10" t="s">
        <v>2166</v>
      </c>
      <c r="C25" s="10" t="s">
        <v>2149</v>
      </c>
      <c r="D25" s="10" t="s">
        <v>2167</v>
      </c>
      <c r="E25" s="10" t="s">
        <v>2160</v>
      </c>
      <c r="F25" s="10" t="s">
        <v>312</v>
      </c>
      <c r="G25" s="10" t="s">
        <v>1911</v>
      </c>
      <c r="H25" s="10" t="s">
        <v>253</v>
      </c>
      <c r="I25" s="11">
        <v>4.8899999999999997</v>
      </c>
      <c r="J25" s="10" t="s">
        <v>87</v>
      </c>
      <c r="K25" s="11">
        <v>6.71</v>
      </c>
      <c r="L25" s="11">
        <v>1.25</v>
      </c>
      <c r="M25" s="11">
        <v>781814.57</v>
      </c>
      <c r="N25" s="11">
        <v>142.74</v>
      </c>
      <c r="O25" s="11">
        <v>1115.96</v>
      </c>
      <c r="P25" s="11">
        <v>1.51</v>
      </c>
      <c r="Q25" s="11">
        <v>0.03</v>
      </c>
      <c r="R25" s="10" t="s">
        <v>0</v>
      </c>
    </row>
    <row r="26" spans="1:18" ht="12.75" customHeight="1" x14ac:dyDescent="0.2">
      <c r="A26" s="10" t="s">
        <v>0</v>
      </c>
      <c r="B26" s="10" t="s">
        <v>2158</v>
      </c>
      <c r="C26" s="10" t="s">
        <v>2149</v>
      </c>
      <c r="D26" s="10" t="s">
        <v>2168</v>
      </c>
      <c r="E26" s="10" t="s">
        <v>2160</v>
      </c>
      <c r="F26" s="10" t="s">
        <v>312</v>
      </c>
      <c r="G26" s="10" t="s">
        <v>2161</v>
      </c>
      <c r="H26" s="10" t="s">
        <v>253</v>
      </c>
      <c r="I26" s="11">
        <v>4.8899999999999997</v>
      </c>
      <c r="J26" s="10" t="s">
        <v>87</v>
      </c>
      <c r="K26" s="11">
        <v>6.71</v>
      </c>
      <c r="L26" s="11">
        <v>1.25</v>
      </c>
      <c r="M26" s="11">
        <v>365778.68</v>
      </c>
      <c r="N26" s="11">
        <v>143.04</v>
      </c>
      <c r="O26" s="11">
        <v>523.21</v>
      </c>
      <c r="P26" s="11">
        <v>0.71</v>
      </c>
      <c r="Q26" s="11">
        <v>0.02</v>
      </c>
      <c r="R26" s="10" t="s">
        <v>0</v>
      </c>
    </row>
    <row r="27" spans="1:18" ht="12.75" customHeight="1" x14ac:dyDescent="0.2">
      <c r="A27" s="10" t="s">
        <v>0</v>
      </c>
      <c r="B27" s="10" t="s">
        <v>2158</v>
      </c>
      <c r="C27" s="10" t="s">
        <v>2149</v>
      </c>
      <c r="D27" s="10" t="s">
        <v>2169</v>
      </c>
      <c r="E27" s="10" t="s">
        <v>2160</v>
      </c>
      <c r="F27" s="10" t="s">
        <v>312</v>
      </c>
      <c r="G27" s="10" t="s">
        <v>2161</v>
      </c>
      <c r="H27" s="10" t="s">
        <v>253</v>
      </c>
      <c r="I27" s="11">
        <v>4.8899999999999997</v>
      </c>
      <c r="J27" s="10" t="s">
        <v>87</v>
      </c>
      <c r="K27" s="11">
        <v>6.71</v>
      </c>
      <c r="L27" s="11">
        <v>1.25</v>
      </c>
      <c r="M27" s="11">
        <v>367805.38</v>
      </c>
      <c r="N27" s="11">
        <v>143.47</v>
      </c>
      <c r="O27" s="11">
        <v>527.69000000000005</v>
      </c>
      <c r="P27" s="11">
        <v>0.71</v>
      </c>
      <c r="Q27" s="11">
        <v>0.02</v>
      </c>
      <c r="R27" s="10" t="s">
        <v>0</v>
      </c>
    </row>
    <row r="28" spans="1:18" ht="12.75" customHeight="1" x14ac:dyDescent="0.2">
      <c r="A28" s="10" t="s">
        <v>0</v>
      </c>
      <c r="B28" s="10" t="s">
        <v>2166</v>
      </c>
      <c r="C28" s="10" t="s">
        <v>2149</v>
      </c>
      <c r="D28" s="10" t="s">
        <v>2170</v>
      </c>
      <c r="E28" s="10" t="s">
        <v>2160</v>
      </c>
      <c r="F28" s="10" t="s">
        <v>312</v>
      </c>
      <c r="G28" s="10" t="s">
        <v>1911</v>
      </c>
      <c r="H28" s="10" t="s">
        <v>253</v>
      </c>
      <c r="I28" s="11">
        <v>4.8899999999999997</v>
      </c>
      <c r="J28" s="10" t="s">
        <v>87</v>
      </c>
      <c r="K28" s="11">
        <v>6.71</v>
      </c>
      <c r="L28" s="11">
        <v>1.25</v>
      </c>
      <c r="M28" s="11">
        <v>1004721.87</v>
      </c>
      <c r="N28" s="11">
        <v>147.01</v>
      </c>
      <c r="O28" s="11">
        <v>1477.04</v>
      </c>
      <c r="P28" s="11">
        <v>1.99</v>
      </c>
      <c r="Q28" s="11">
        <v>0.04</v>
      </c>
      <c r="R28" s="10" t="s">
        <v>0</v>
      </c>
    </row>
    <row r="29" spans="1:18" ht="12.75" customHeight="1" x14ac:dyDescent="0.2">
      <c r="A29" s="10" t="s">
        <v>0</v>
      </c>
      <c r="B29" s="10" t="s">
        <v>2166</v>
      </c>
      <c r="C29" s="10" t="s">
        <v>2149</v>
      </c>
      <c r="D29" s="10" t="s">
        <v>2171</v>
      </c>
      <c r="E29" s="10" t="s">
        <v>2160</v>
      </c>
      <c r="F29" s="10" t="s">
        <v>312</v>
      </c>
      <c r="G29" s="10" t="s">
        <v>1911</v>
      </c>
      <c r="H29" s="10" t="s">
        <v>253</v>
      </c>
      <c r="I29" s="11">
        <v>4.8899999999999997</v>
      </c>
      <c r="J29" s="10" t="s">
        <v>87</v>
      </c>
      <c r="K29" s="11">
        <v>6.71</v>
      </c>
      <c r="L29" s="11">
        <v>1.25</v>
      </c>
      <c r="M29" s="11">
        <v>2040268.3</v>
      </c>
      <c r="N29" s="11">
        <v>149.16999999999999</v>
      </c>
      <c r="O29" s="11">
        <v>3043.47</v>
      </c>
      <c r="P29" s="11">
        <v>4.1100000000000003</v>
      </c>
      <c r="Q29" s="11">
        <v>0.09</v>
      </c>
      <c r="R29" s="10" t="s">
        <v>0</v>
      </c>
    </row>
    <row r="30" spans="1:18" ht="12.75" customHeight="1" x14ac:dyDescent="0.2">
      <c r="A30" s="10" t="s">
        <v>0</v>
      </c>
      <c r="B30" s="10" t="s">
        <v>2166</v>
      </c>
      <c r="C30" s="10" t="s">
        <v>2149</v>
      </c>
      <c r="D30" s="10" t="s">
        <v>2172</v>
      </c>
      <c r="E30" s="10" t="s">
        <v>2160</v>
      </c>
      <c r="F30" s="10" t="s">
        <v>312</v>
      </c>
      <c r="G30" s="10" t="s">
        <v>1911</v>
      </c>
      <c r="H30" s="10" t="s">
        <v>253</v>
      </c>
      <c r="I30" s="11">
        <v>4.8899999999999997</v>
      </c>
      <c r="J30" s="10" t="s">
        <v>87</v>
      </c>
      <c r="K30" s="11">
        <v>6.71</v>
      </c>
      <c r="L30" s="11">
        <v>1.25</v>
      </c>
      <c r="M30" s="11">
        <v>1355111.83</v>
      </c>
      <c r="N30" s="11">
        <v>149.61000000000001</v>
      </c>
      <c r="O30" s="11">
        <v>2027.38</v>
      </c>
      <c r="P30" s="11">
        <v>2.73</v>
      </c>
      <c r="Q30" s="11">
        <v>0.06</v>
      </c>
      <c r="R30" s="10" t="s">
        <v>0</v>
      </c>
    </row>
    <row r="31" spans="1:18" ht="12.75" customHeight="1" x14ac:dyDescent="0.2">
      <c r="A31" s="10" t="s">
        <v>0</v>
      </c>
      <c r="B31" s="10" t="s">
        <v>2166</v>
      </c>
      <c r="C31" s="10" t="s">
        <v>2149</v>
      </c>
      <c r="D31" s="10" t="s">
        <v>2173</v>
      </c>
      <c r="E31" s="10" t="s">
        <v>2160</v>
      </c>
      <c r="F31" s="10" t="s">
        <v>312</v>
      </c>
      <c r="G31" s="10" t="s">
        <v>1911</v>
      </c>
      <c r="H31" s="10" t="s">
        <v>253</v>
      </c>
      <c r="I31" s="11">
        <v>4.8899999999999997</v>
      </c>
      <c r="J31" s="10" t="s">
        <v>87</v>
      </c>
      <c r="K31" s="11">
        <v>6.71</v>
      </c>
      <c r="L31" s="11">
        <v>1.25</v>
      </c>
      <c r="M31" s="11">
        <v>157426.13</v>
      </c>
      <c r="N31" s="11">
        <v>150.65</v>
      </c>
      <c r="O31" s="11">
        <v>237.16</v>
      </c>
      <c r="P31" s="11">
        <v>0.32</v>
      </c>
      <c r="Q31" s="11">
        <v>0.01</v>
      </c>
      <c r="R31" s="10" t="s">
        <v>0</v>
      </c>
    </row>
    <row r="32" spans="1:18" ht="12.75" customHeight="1" x14ac:dyDescent="0.2">
      <c r="A32" s="10" t="s">
        <v>0</v>
      </c>
      <c r="B32" s="10" t="s">
        <v>2166</v>
      </c>
      <c r="C32" s="10" t="s">
        <v>2149</v>
      </c>
      <c r="D32" s="10" t="s">
        <v>2174</v>
      </c>
      <c r="E32" s="10" t="s">
        <v>2160</v>
      </c>
      <c r="F32" s="10" t="s">
        <v>312</v>
      </c>
      <c r="G32" s="10" t="s">
        <v>1911</v>
      </c>
      <c r="H32" s="10" t="s">
        <v>253</v>
      </c>
      <c r="I32" s="11">
        <v>4.8899999999999997</v>
      </c>
      <c r="J32" s="10" t="s">
        <v>87</v>
      </c>
      <c r="K32" s="11">
        <v>6.71</v>
      </c>
      <c r="L32" s="11">
        <v>1.25</v>
      </c>
      <c r="M32" s="11">
        <v>659946.21</v>
      </c>
      <c r="N32" s="11">
        <v>151.72999999999999</v>
      </c>
      <c r="O32" s="11">
        <v>1001.34</v>
      </c>
      <c r="P32" s="11">
        <v>1.35</v>
      </c>
      <c r="Q32" s="11">
        <v>0.03</v>
      </c>
      <c r="R32" s="10" t="s">
        <v>0</v>
      </c>
    </row>
    <row r="33" spans="1:18" ht="12.75" customHeight="1" x14ac:dyDescent="0.2">
      <c r="A33" s="10" t="s">
        <v>0</v>
      </c>
      <c r="B33" s="10" t="s">
        <v>2158</v>
      </c>
      <c r="C33" s="10" t="s">
        <v>2149</v>
      </c>
      <c r="D33" s="10" t="s">
        <v>2175</v>
      </c>
      <c r="E33" s="10" t="s">
        <v>2160</v>
      </c>
      <c r="F33" s="10" t="s">
        <v>312</v>
      </c>
      <c r="G33" s="10" t="s">
        <v>2161</v>
      </c>
      <c r="H33" s="10" t="s">
        <v>253</v>
      </c>
      <c r="I33" s="11">
        <v>4.8899999999999997</v>
      </c>
      <c r="J33" s="10" t="s">
        <v>87</v>
      </c>
      <c r="K33" s="11">
        <v>6.71</v>
      </c>
      <c r="L33" s="11">
        <v>1.25</v>
      </c>
      <c r="M33" s="11">
        <v>557810.38</v>
      </c>
      <c r="N33" s="11">
        <v>151.72999999999999</v>
      </c>
      <c r="O33" s="11">
        <v>846.37</v>
      </c>
      <c r="P33" s="11">
        <v>1.1399999999999999</v>
      </c>
      <c r="Q33" s="11">
        <v>0.03</v>
      </c>
      <c r="R33" s="10" t="s">
        <v>0</v>
      </c>
    </row>
    <row r="34" spans="1:18" ht="12.75" customHeight="1" x14ac:dyDescent="0.2">
      <c r="A34" s="10" t="s">
        <v>0</v>
      </c>
      <c r="B34" s="10" t="s">
        <v>2158</v>
      </c>
      <c r="C34" s="10" t="s">
        <v>2149</v>
      </c>
      <c r="D34" s="10" t="s">
        <v>2176</v>
      </c>
      <c r="E34" s="10" t="s">
        <v>2160</v>
      </c>
      <c r="F34" s="10" t="s">
        <v>312</v>
      </c>
      <c r="G34" s="10" t="s">
        <v>2161</v>
      </c>
      <c r="H34" s="10" t="s">
        <v>253</v>
      </c>
      <c r="I34" s="11">
        <v>4.8899999999999997</v>
      </c>
      <c r="J34" s="10" t="s">
        <v>87</v>
      </c>
      <c r="K34" s="11">
        <v>6.71</v>
      </c>
      <c r="L34" s="11">
        <v>1.25</v>
      </c>
      <c r="M34" s="11">
        <v>650959.07999999996</v>
      </c>
      <c r="N34" s="11">
        <v>151.72999999999999</v>
      </c>
      <c r="O34" s="11">
        <v>987.7</v>
      </c>
      <c r="P34" s="11">
        <v>1.33</v>
      </c>
      <c r="Q34" s="11">
        <v>0.03</v>
      </c>
      <c r="R34" s="10" t="s">
        <v>0</v>
      </c>
    </row>
    <row r="35" spans="1:18" ht="12.75" customHeight="1" x14ac:dyDescent="0.2">
      <c r="A35" s="10" t="s">
        <v>0</v>
      </c>
      <c r="B35" s="10" t="s">
        <v>2158</v>
      </c>
      <c r="C35" s="10" t="s">
        <v>2149</v>
      </c>
      <c r="D35" s="10" t="s">
        <v>2177</v>
      </c>
      <c r="E35" s="10" t="s">
        <v>2160</v>
      </c>
      <c r="F35" s="10" t="s">
        <v>312</v>
      </c>
      <c r="G35" s="10" t="s">
        <v>2161</v>
      </c>
      <c r="H35" s="10" t="s">
        <v>253</v>
      </c>
      <c r="I35" s="11">
        <v>4.8899999999999997</v>
      </c>
      <c r="J35" s="10" t="s">
        <v>87</v>
      </c>
      <c r="K35" s="11">
        <v>6.71</v>
      </c>
      <c r="L35" s="11">
        <v>1.25</v>
      </c>
      <c r="M35" s="11">
        <v>1124302.27</v>
      </c>
      <c r="N35" s="11">
        <v>152.59</v>
      </c>
      <c r="O35" s="11">
        <v>1715.57</v>
      </c>
      <c r="P35" s="11">
        <v>2.31</v>
      </c>
      <c r="Q35" s="11">
        <v>0.05</v>
      </c>
      <c r="R35" s="10" t="s">
        <v>0</v>
      </c>
    </row>
    <row r="36" spans="1:18" ht="12.75" customHeight="1" x14ac:dyDescent="0.2">
      <c r="A36" s="10" t="s">
        <v>0</v>
      </c>
      <c r="B36" s="10" t="s">
        <v>2166</v>
      </c>
      <c r="C36" s="10" t="s">
        <v>2149</v>
      </c>
      <c r="D36" s="10" t="s">
        <v>2178</v>
      </c>
      <c r="E36" s="10" t="s">
        <v>2160</v>
      </c>
      <c r="F36" s="10" t="s">
        <v>312</v>
      </c>
      <c r="G36" s="10" t="s">
        <v>1911</v>
      </c>
      <c r="H36" s="10" t="s">
        <v>253</v>
      </c>
      <c r="I36" s="11">
        <v>4.8899999999999997</v>
      </c>
      <c r="J36" s="10" t="s">
        <v>87</v>
      </c>
      <c r="K36" s="11">
        <v>6.71</v>
      </c>
      <c r="L36" s="11">
        <v>1.25</v>
      </c>
      <c r="M36" s="11">
        <v>619840.39</v>
      </c>
      <c r="N36" s="11">
        <v>152.91999999999999</v>
      </c>
      <c r="O36" s="11">
        <v>947.86</v>
      </c>
      <c r="P36" s="11">
        <v>1.28</v>
      </c>
      <c r="Q36" s="11">
        <v>0.03</v>
      </c>
      <c r="R36" s="10" t="s">
        <v>0</v>
      </c>
    </row>
    <row r="37" spans="1:18" ht="12.75" customHeight="1" x14ac:dyDescent="0.2">
      <c r="A37" s="10" t="s">
        <v>0</v>
      </c>
      <c r="B37" s="10" t="s">
        <v>2166</v>
      </c>
      <c r="C37" s="10" t="s">
        <v>2149</v>
      </c>
      <c r="D37" s="10" t="s">
        <v>2179</v>
      </c>
      <c r="E37" s="10" t="s">
        <v>2160</v>
      </c>
      <c r="F37" s="10" t="s">
        <v>312</v>
      </c>
      <c r="G37" s="10" t="s">
        <v>1911</v>
      </c>
      <c r="H37" s="10" t="s">
        <v>253</v>
      </c>
      <c r="I37" s="11">
        <v>4.8899999999999997</v>
      </c>
      <c r="J37" s="10" t="s">
        <v>87</v>
      </c>
      <c r="K37" s="11">
        <v>6.71</v>
      </c>
      <c r="L37" s="11">
        <v>1.25</v>
      </c>
      <c r="M37" s="11">
        <v>486754.16</v>
      </c>
      <c r="N37" s="11">
        <v>153.31</v>
      </c>
      <c r="O37" s="11">
        <v>746.24</v>
      </c>
      <c r="P37" s="11">
        <v>1.01</v>
      </c>
      <c r="Q37" s="11">
        <v>0.02</v>
      </c>
      <c r="R37" s="10" t="s">
        <v>0</v>
      </c>
    </row>
    <row r="38" spans="1:18" ht="12.75" customHeight="1" x14ac:dyDescent="0.2">
      <c r="A38" s="10" t="s">
        <v>0</v>
      </c>
      <c r="B38" s="10" t="s">
        <v>2158</v>
      </c>
      <c r="C38" s="10" t="s">
        <v>2149</v>
      </c>
      <c r="D38" s="10" t="s">
        <v>2180</v>
      </c>
      <c r="E38" s="10" t="s">
        <v>2160</v>
      </c>
      <c r="F38" s="10" t="s">
        <v>312</v>
      </c>
      <c r="G38" s="10" t="s">
        <v>2161</v>
      </c>
      <c r="H38" s="10" t="s">
        <v>253</v>
      </c>
      <c r="I38" s="11">
        <v>4.8899999999999997</v>
      </c>
      <c r="J38" s="10" t="s">
        <v>87</v>
      </c>
      <c r="K38" s="11">
        <v>6.71</v>
      </c>
      <c r="L38" s="11">
        <v>1.25</v>
      </c>
      <c r="M38" s="11">
        <v>43263.94</v>
      </c>
      <c r="N38" s="11">
        <v>189.16</v>
      </c>
      <c r="O38" s="11">
        <v>81.84</v>
      </c>
      <c r="P38" s="11">
        <v>0.11</v>
      </c>
      <c r="Q38" s="11">
        <v>0</v>
      </c>
      <c r="R38" s="10" t="s">
        <v>0</v>
      </c>
    </row>
    <row r="39" spans="1:18" ht="12.75" customHeight="1" x14ac:dyDescent="0.2">
      <c r="A39" s="4" t="s">
        <v>0</v>
      </c>
      <c r="B39" s="4" t="s">
        <v>2181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9">
        <v>0</v>
      </c>
      <c r="J39" s="4" t="s">
        <v>0</v>
      </c>
      <c r="K39" s="9">
        <v>0</v>
      </c>
      <c r="L39" s="9">
        <v>0</v>
      </c>
      <c r="M39" s="4" t="s">
        <v>0</v>
      </c>
      <c r="N39" s="4" t="s">
        <v>0</v>
      </c>
      <c r="O39" s="9">
        <v>0</v>
      </c>
      <c r="P39" s="9">
        <v>0</v>
      </c>
      <c r="Q39" s="9">
        <v>0</v>
      </c>
      <c r="R39" s="4" t="s">
        <v>0</v>
      </c>
    </row>
    <row r="40" spans="1:18" ht="12.75" customHeight="1" x14ac:dyDescent="0.2">
      <c r="A40" s="4" t="s">
        <v>0</v>
      </c>
      <c r="B40" s="4" t="s">
        <v>2182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9">
        <v>0</v>
      </c>
      <c r="J40" s="4" t="s">
        <v>0</v>
      </c>
      <c r="K40" s="9">
        <v>0</v>
      </c>
      <c r="L40" s="9">
        <v>0</v>
      </c>
      <c r="M40" s="4" t="s">
        <v>0</v>
      </c>
      <c r="N40" s="4" t="s">
        <v>0</v>
      </c>
      <c r="O40" s="9">
        <v>0</v>
      </c>
      <c r="P40" s="9">
        <v>0</v>
      </c>
      <c r="Q40" s="9">
        <v>0</v>
      </c>
      <c r="R40" s="4" t="s">
        <v>0</v>
      </c>
    </row>
    <row r="41" spans="1:18" ht="12.75" customHeight="1" x14ac:dyDescent="0.2">
      <c r="A41" s="4" t="s">
        <v>0</v>
      </c>
      <c r="B41" s="4" t="s">
        <v>2183</v>
      </c>
      <c r="C41" s="4" t="s">
        <v>0</v>
      </c>
      <c r="D41" s="4" t="s">
        <v>0</v>
      </c>
      <c r="E41" s="4" t="s">
        <v>0</v>
      </c>
      <c r="F41" s="4" t="s">
        <v>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  <c r="Q41" s="4" t="s">
        <v>0</v>
      </c>
      <c r="R41" s="4" t="s">
        <v>0</v>
      </c>
    </row>
    <row r="42" spans="1:18" ht="12.75" customHeight="1" x14ac:dyDescent="0.2">
      <c r="A42" s="4" t="s">
        <v>0</v>
      </c>
      <c r="B42" s="4" t="s">
        <v>2184</v>
      </c>
      <c r="C42" s="4" t="s">
        <v>0</v>
      </c>
      <c r="D42" s="4" t="s">
        <v>0</v>
      </c>
      <c r="E42" s="4" t="s">
        <v>0</v>
      </c>
      <c r="F42" s="4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  <c r="Q42" s="4" t="s">
        <v>0</v>
      </c>
      <c r="R42" s="4" t="s">
        <v>0</v>
      </c>
    </row>
    <row r="43" spans="1:18" ht="12.75" customHeight="1" x14ac:dyDescent="0.2">
      <c r="A43" s="4" t="s">
        <v>0</v>
      </c>
      <c r="B43" s="4" t="s">
        <v>2185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9">
        <v>0</v>
      </c>
      <c r="J43" s="4" t="s">
        <v>0</v>
      </c>
      <c r="K43" s="9">
        <v>0</v>
      </c>
      <c r="L43" s="9">
        <v>0</v>
      </c>
      <c r="M43" s="4" t="s">
        <v>0</v>
      </c>
      <c r="N43" s="4" t="s">
        <v>0</v>
      </c>
      <c r="O43" s="9">
        <v>0</v>
      </c>
      <c r="P43" s="9">
        <v>0</v>
      </c>
      <c r="Q43" s="9">
        <v>0</v>
      </c>
      <c r="R43" s="4" t="s">
        <v>0</v>
      </c>
    </row>
    <row r="44" spans="1:18" ht="12.75" customHeight="1" x14ac:dyDescent="0.2">
      <c r="A44" s="4" t="s">
        <v>0</v>
      </c>
      <c r="B44" s="4" t="s">
        <v>2186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9">
        <v>0</v>
      </c>
      <c r="J44" s="4" t="s">
        <v>0</v>
      </c>
      <c r="K44" s="9">
        <v>0</v>
      </c>
      <c r="L44" s="9">
        <v>0</v>
      </c>
      <c r="M44" s="4" t="s">
        <v>0</v>
      </c>
      <c r="N44" s="4" t="s">
        <v>0</v>
      </c>
      <c r="O44" s="9">
        <v>0</v>
      </c>
      <c r="P44" s="9">
        <v>0</v>
      </c>
      <c r="Q44" s="9">
        <v>0</v>
      </c>
      <c r="R44" s="4" t="s">
        <v>0</v>
      </c>
    </row>
    <row r="45" spans="1:18" ht="12.75" customHeight="1" x14ac:dyDescent="0.2">
      <c r="A45" s="4" t="s">
        <v>0</v>
      </c>
      <c r="B45" s="4" t="s">
        <v>2187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0</v>
      </c>
      <c r="I45" s="9">
        <v>0</v>
      </c>
      <c r="J45" s="4" t="s">
        <v>0</v>
      </c>
      <c r="K45" s="9">
        <v>0</v>
      </c>
      <c r="L45" s="9">
        <v>0</v>
      </c>
      <c r="M45" s="4" t="s">
        <v>0</v>
      </c>
      <c r="N45" s="4" t="s">
        <v>0</v>
      </c>
      <c r="O45" s="9">
        <v>0</v>
      </c>
      <c r="P45" s="9">
        <v>0</v>
      </c>
      <c r="Q45" s="9">
        <v>0</v>
      </c>
      <c r="R45" s="4" t="s">
        <v>0</v>
      </c>
    </row>
    <row r="46" spans="1:18" ht="12.75" customHeight="1" x14ac:dyDescent="0.2">
      <c r="A46" s="4" t="s">
        <v>0</v>
      </c>
      <c r="B46" s="4" t="s">
        <v>2153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0</v>
      </c>
      <c r="I46" s="9">
        <v>0</v>
      </c>
      <c r="J46" s="4" t="s">
        <v>0</v>
      </c>
      <c r="K46" s="9">
        <v>0</v>
      </c>
      <c r="L46" s="9">
        <v>0</v>
      </c>
      <c r="M46" s="4" t="s">
        <v>0</v>
      </c>
      <c r="N46" s="4" t="s">
        <v>0</v>
      </c>
      <c r="O46" s="9">
        <v>0</v>
      </c>
      <c r="P46" s="9">
        <v>0</v>
      </c>
      <c r="Q46" s="9">
        <v>0</v>
      </c>
      <c r="R46" s="4" t="s">
        <v>0</v>
      </c>
    </row>
    <row r="47" spans="1:18" ht="12.75" customHeight="1" x14ac:dyDescent="0.2">
      <c r="A47" s="4" t="s">
        <v>0</v>
      </c>
      <c r="B47" s="4" t="s">
        <v>2156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9">
        <v>0</v>
      </c>
      <c r="J47" s="4" t="s">
        <v>0</v>
      </c>
      <c r="K47" s="9">
        <v>0</v>
      </c>
      <c r="L47" s="9">
        <v>0</v>
      </c>
      <c r="M47" s="4" t="s">
        <v>0</v>
      </c>
      <c r="N47" s="4" t="s">
        <v>0</v>
      </c>
      <c r="O47" s="9">
        <v>0</v>
      </c>
      <c r="P47" s="9">
        <v>0</v>
      </c>
      <c r="Q47" s="9">
        <v>0</v>
      </c>
      <c r="R47" s="4" t="s">
        <v>0</v>
      </c>
    </row>
    <row r="48" spans="1:18" ht="12.75" customHeight="1" x14ac:dyDescent="0.2">
      <c r="A48" s="4" t="s">
        <v>0</v>
      </c>
      <c r="B48" s="4" t="s">
        <v>2157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0</v>
      </c>
      <c r="I48" s="9">
        <v>0</v>
      </c>
      <c r="J48" s="4" t="s">
        <v>0</v>
      </c>
      <c r="K48" s="9">
        <v>0</v>
      </c>
      <c r="L48" s="9">
        <v>0</v>
      </c>
      <c r="M48" s="4" t="s">
        <v>0</v>
      </c>
      <c r="N48" s="4" t="s">
        <v>0</v>
      </c>
      <c r="O48" s="9">
        <v>0</v>
      </c>
      <c r="P48" s="9">
        <v>0</v>
      </c>
      <c r="Q48" s="9">
        <v>0</v>
      </c>
      <c r="R48" s="4" t="s">
        <v>0</v>
      </c>
    </row>
    <row r="49" spans="1:18" ht="12.75" customHeight="1" x14ac:dyDescent="0.2">
      <c r="A49" s="4" t="s">
        <v>0</v>
      </c>
      <c r="B49" s="4" t="s">
        <v>2186</v>
      </c>
      <c r="C49" s="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s="4" t="s">
        <v>0</v>
      </c>
      <c r="I49" s="9">
        <v>0</v>
      </c>
      <c r="J49" s="4" t="s">
        <v>0</v>
      </c>
      <c r="K49" s="9">
        <v>0</v>
      </c>
      <c r="L49" s="9">
        <v>0</v>
      </c>
      <c r="M49" s="4" t="s">
        <v>0</v>
      </c>
      <c r="N49" s="4" t="s">
        <v>0</v>
      </c>
      <c r="O49" s="9">
        <v>0</v>
      </c>
      <c r="P49" s="9">
        <v>0</v>
      </c>
      <c r="Q49" s="9">
        <v>0</v>
      </c>
      <c r="R49" s="4" t="s">
        <v>0</v>
      </c>
    </row>
    <row r="50" spans="1:18" ht="12.75" customHeight="1" x14ac:dyDescent="0.2">
      <c r="A50" s="7" t="s">
        <v>0</v>
      </c>
      <c r="B50" s="7" t="s">
        <v>124</v>
      </c>
      <c r="C50" s="7" t="s">
        <v>0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7" t="s">
        <v>0</v>
      </c>
      <c r="M50" s="7" t="s">
        <v>0</v>
      </c>
      <c r="N50" s="7" t="s">
        <v>0</v>
      </c>
      <c r="O50" s="7" t="s">
        <v>0</v>
      </c>
      <c r="P50" s="7" t="s">
        <v>0</v>
      </c>
      <c r="Q50" s="7" t="s">
        <v>0</v>
      </c>
      <c r="R50" s="7" t="s">
        <v>0</v>
      </c>
    </row>
    <row r="51" spans="1:18" ht="12.75" customHeight="1" x14ac:dyDescent="0.2">
      <c r="A51" s="7" t="s">
        <v>0</v>
      </c>
      <c r="B51" s="7" t="s">
        <v>196</v>
      </c>
      <c r="C51" s="7" t="s">
        <v>0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  <c r="Q51" s="7" t="s">
        <v>0</v>
      </c>
      <c r="R51" s="7" t="s">
        <v>0</v>
      </c>
    </row>
    <row r="52" spans="1:18" ht="12.75" customHeight="1" x14ac:dyDescent="0.2">
      <c r="A52" s="1" t="s">
        <v>1049</v>
      </c>
      <c r="B52" s="1" t="s">
        <v>61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28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7" customWidth="1"/>
    <col min="4" max="4" width="12" customWidth="1"/>
    <col min="5" max="5" width="7" customWidth="1"/>
    <col min="6" max="6" width="9" customWidth="1"/>
    <col min="7" max="7" width="6" customWidth="1"/>
    <col min="8" max="8" width="10" customWidth="1"/>
    <col min="9" max="9" width="18" customWidth="1"/>
    <col min="10" max="10" width="14" customWidth="1"/>
    <col min="11" max="11" width="12" customWidth="1"/>
    <col min="12" max="12" width="8" customWidth="1"/>
    <col min="13" max="13" width="11" customWidth="1"/>
    <col min="14" max="14" width="24" customWidth="1"/>
    <col min="15" max="15" width="23" customWidth="1"/>
    <col min="16" max="16" width="12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129</v>
      </c>
      <c r="H7" s="2" t="s">
        <v>68</v>
      </c>
      <c r="I7" s="2" t="s">
        <v>2188</v>
      </c>
      <c r="J7" s="2" t="s">
        <v>70</v>
      </c>
      <c r="K7" s="2" t="s">
        <v>130</v>
      </c>
      <c r="L7" s="2" t="s">
        <v>131</v>
      </c>
      <c r="M7" s="2" t="s">
        <v>5</v>
      </c>
      <c r="N7" s="2" t="s">
        <v>72</v>
      </c>
      <c r="O7" s="2" t="s">
        <v>134</v>
      </c>
      <c r="P7" s="2" t="s">
        <v>0</v>
      </c>
    </row>
    <row r="8" spans="1:16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135</v>
      </c>
      <c r="H8" s="2" t="s">
        <v>0</v>
      </c>
      <c r="I8" s="2" t="s">
        <v>8</v>
      </c>
      <c r="J8" s="2" t="s">
        <v>8</v>
      </c>
      <c r="K8" s="2" t="s">
        <v>136</v>
      </c>
      <c r="L8" s="2" t="s">
        <v>137</v>
      </c>
      <c r="M8" s="2" t="s">
        <v>7</v>
      </c>
      <c r="N8" s="2" t="s">
        <v>8</v>
      </c>
      <c r="O8" s="2" t="s">
        <v>8</v>
      </c>
      <c r="P8" s="2" t="s">
        <v>0</v>
      </c>
    </row>
    <row r="9" spans="1:16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138</v>
      </c>
      <c r="M9" s="2" t="s">
        <v>139</v>
      </c>
      <c r="N9" s="2" t="s">
        <v>140</v>
      </c>
      <c r="O9" s="2" t="s">
        <v>141</v>
      </c>
      <c r="P9" s="2" t="s">
        <v>0</v>
      </c>
    </row>
    <row r="10" spans="1:16" ht="12.75" customHeight="1" x14ac:dyDescent="0.2">
      <c r="A10" s="7" t="s">
        <v>0</v>
      </c>
      <c r="B10" s="7" t="s">
        <v>2189</v>
      </c>
      <c r="C10" s="7" t="s">
        <v>0</v>
      </c>
      <c r="D10" s="7" t="s">
        <v>0</v>
      </c>
      <c r="E10" s="7" t="s">
        <v>0</v>
      </c>
      <c r="F10" s="7" t="s">
        <v>0</v>
      </c>
      <c r="G10" s="8">
        <v>1.08</v>
      </c>
      <c r="H10" s="7" t="s">
        <v>0</v>
      </c>
      <c r="I10" s="8">
        <v>5.58</v>
      </c>
      <c r="J10" s="8">
        <v>0.92</v>
      </c>
      <c r="K10" s="7" t="s">
        <v>0</v>
      </c>
      <c r="L10" s="7" t="s">
        <v>0</v>
      </c>
      <c r="M10" s="8">
        <v>2752.97</v>
      </c>
      <c r="N10" s="8">
        <v>100</v>
      </c>
      <c r="O10" s="8">
        <v>0.08</v>
      </c>
      <c r="P10" s="7" t="s">
        <v>0</v>
      </c>
    </row>
    <row r="11" spans="1:16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4" t="s">
        <v>0</v>
      </c>
      <c r="G11" s="9">
        <v>1.08</v>
      </c>
      <c r="H11" s="4" t="s">
        <v>0</v>
      </c>
      <c r="I11" s="9">
        <v>5.58</v>
      </c>
      <c r="J11" s="9">
        <v>0.92</v>
      </c>
      <c r="K11" s="4" t="s">
        <v>0</v>
      </c>
      <c r="L11" s="4" t="s">
        <v>0</v>
      </c>
      <c r="M11" s="9">
        <v>2752.97</v>
      </c>
      <c r="N11" s="9">
        <v>100</v>
      </c>
      <c r="O11" s="9">
        <v>0.08</v>
      </c>
      <c r="P11" s="4" t="s">
        <v>0</v>
      </c>
    </row>
    <row r="12" spans="1:16" ht="12.75" customHeight="1" x14ac:dyDescent="0.2">
      <c r="A12" s="4" t="s">
        <v>0</v>
      </c>
      <c r="B12" s="4" t="s">
        <v>2190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1.08</v>
      </c>
      <c r="H12" s="4" t="s">
        <v>0</v>
      </c>
      <c r="I12" s="9">
        <v>5.58</v>
      </c>
      <c r="J12" s="9">
        <v>0.92</v>
      </c>
      <c r="K12" s="4" t="s">
        <v>0</v>
      </c>
      <c r="L12" s="4" t="s">
        <v>0</v>
      </c>
      <c r="M12" s="9">
        <v>2752.97</v>
      </c>
      <c r="N12" s="9">
        <v>100</v>
      </c>
      <c r="O12" s="9">
        <v>0.08</v>
      </c>
      <c r="P12" s="4" t="s">
        <v>0</v>
      </c>
    </row>
    <row r="13" spans="1:16" ht="12.75" customHeight="1" x14ac:dyDescent="0.2">
      <c r="A13" s="10" t="s">
        <v>0</v>
      </c>
      <c r="B13" s="10" t="s">
        <v>2191</v>
      </c>
      <c r="C13" s="10" t="s">
        <v>2192</v>
      </c>
      <c r="D13" s="10" t="s">
        <v>432</v>
      </c>
      <c r="E13" s="10" t="s">
        <v>216</v>
      </c>
      <c r="F13" s="10" t="s">
        <v>86</v>
      </c>
      <c r="G13" s="11">
        <v>0.15</v>
      </c>
      <c r="H13" s="10" t="s">
        <v>87</v>
      </c>
      <c r="I13" s="11">
        <v>6.2</v>
      </c>
      <c r="J13" s="11">
        <v>1.96</v>
      </c>
      <c r="K13" s="11">
        <v>147334.01</v>
      </c>
      <c r="L13" s="11">
        <v>128.69999999999999</v>
      </c>
      <c r="M13" s="11">
        <v>189.62</v>
      </c>
      <c r="N13" s="11">
        <v>6.89</v>
      </c>
      <c r="O13" s="11">
        <v>0.01</v>
      </c>
      <c r="P13" s="10" t="s">
        <v>2193</v>
      </c>
    </row>
    <row r="14" spans="1:16" ht="12.75" customHeight="1" x14ac:dyDescent="0.2">
      <c r="A14" s="10" t="s">
        <v>0</v>
      </c>
      <c r="B14" s="10" t="s">
        <v>2194</v>
      </c>
      <c r="C14" s="10" t="s">
        <v>2195</v>
      </c>
      <c r="D14" s="10" t="s">
        <v>432</v>
      </c>
      <c r="E14" s="10" t="s">
        <v>216</v>
      </c>
      <c r="F14" s="10" t="s">
        <v>86</v>
      </c>
      <c r="G14" s="11">
        <v>1.77</v>
      </c>
      <c r="H14" s="10" t="s">
        <v>87</v>
      </c>
      <c r="I14" s="11">
        <v>6.55</v>
      </c>
      <c r="J14" s="11">
        <v>0.54</v>
      </c>
      <c r="K14" s="11">
        <v>148650.03</v>
      </c>
      <c r="L14" s="11">
        <v>148.22999999999999</v>
      </c>
      <c r="M14" s="11">
        <v>220.34</v>
      </c>
      <c r="N14" s="11">
        <v>8</v>
      </c>
      <c r="O14" s="11">
        <v>0.01</v>
      </c>
      <c r="P14" s="10" t="s">
        <v>2196</v>
      </c>
    </row>
    <row r="15" spans="1:16" ht="12.75" customHeight="1" x14ac:dyDescent="0.2">
      <c r="A15" s="10" t="s">
        <v>0</v>
      </c>
      <c r="B15" s="10" t="s">
        <v>2197</v>
      </c>
      <c r="C15" s="10" t="s">
        <v>2198</v>
      </c>
      <c r="D15" s="10" t="s">
        <v>90</v>
      </c>
      <c r="E15" s="10" t="s">
        <v>216</v>
      </c>
      <c r="F15" s="10" t="s">
        <v>86</v>
      </c>
      <c r="G15" s="11">
        <v>0.72</v>
      </c>
      <c r="H15" s="10" t="s">
        <v>87</v>
      </c>
      <c r="I15" s="11">
        <v>5.7</v>
      </c>
      <c r="J15" s="11">
        <v>1.52</v>
      </c>
      <c r="K15" s="11">
        <v>382039.97</v>
      </c>
      <c r="L15" s="11">
        <v>126.92</v>
      </c>
      <c r="M15" s="11">
        <v>484.88</v>
      </c>
      <c r="N15" s="11">
        <v>17.61</v>
      </c>
      <c r="O15" s="11">
        <v>0.01</v>
      </c>
      <c r="P15" s="10" t="s">
        <v>2199</v>
      </c>
    </row>
    <row r="16" spans="1:16" ht="12.75" customHeight="1" x14ac:dyDescent="0.2">
      <c r="A16" s="10" t="s">
        <v>0</v>
      </c>
      <c r="B16" s="10" t="s">
        <v>2200</v>
      </c>
      <c r="C16" s="10" t="s">
        <v>2201</v>
      </c>
      <c r="D16" s="10" t="s">
        <v>90</v>
      </c>
      <c r="E16" s="10" t="s">
        <v>216</v>
      </c>
      <c r="F16" s="10" t="s">
        <v>86</v>
      </c>
      <c r="G16" s="11">
        <v>0.79</v>
      </c>
      <c r="H16" s="10" t="s">
        <v>87</v>
      </c>
      <c r="I16" s="11">
        <v>5.5</v>
      </c>
      <c r="J16" s="11">
        <v>1.08</v>
      </c>
      <c r="K16" s="11">
        <v>308997.59999999998</v>
      </c>
      <c r="L16" s="11">
        <v>151.93</v>
      </c>
      <c r="M16" s="11">
        <v>469.46</v>
      </c>
      <c r="N16" s="11">
        <v>17.05</v>
      </c>
      <c r="O16" s="11">
        <v>0.01</v>
      </c>
      <c r="P16" s="10" t="s">
        <v>2202</v>
      </c>
    </row>
    <row r="17" spans="1:16" ht="12.75" customHeight="1" x14ac:dyDescent="0.2">
      <c r="A17" s="10" t="s">
        <v>0</v>
      </c>
      <c r="B17" s="10" t="s">
        <v>2203</v>
      </c>
      <c r="C17" s="10" t="s">
        <v>2204</v>
      </c>
      <c r="D17" s="10" t="s">
        <v>90</v>
      </c>
      <c r="E17" s="10" t="s">
        <v>216</v>
      </c>
      <c r="F17" s="10" t="s">
        <v>86</v>
      </c>
      <c r="G17" s="11">
        <v>1.27</v>
      </c>
      <c r="H17" s="10" t="s">
        <v>87</v>
      </c>
      <c r="I17" s="11">
        <v>4.5</v>
      </c>
      <c r="J17" s="11">
        <v>0.49</v>
      </c>
      <c r="K17" s="11">
        <v>252593.26</v>
      </c>
      <c r="L17" s="11">
        <v>275.54000000000002</v>
      </c>
      <c r="M17" s="11">
        <v>695.99</v>
      </c>
      <c r="N17" s="11">
        <v>25.28</v>
      </c>
      <c r="O17" s="11">
        <v>0.02</v>
      </c>
      <c r="P17" s="10" t="s">
        <v>2205</v>
      </c>
    </row>
    <row r="18" spans="1:16" ht="12.75" customHeight="1" x14ac:dyDescent="0.2">
      <c r="A18" s="10" t="s">
        <v>0</v>
      </c>
      <c r="B18" s="10" t="s">
        <v>2206</v>
      </c>
      <c r="C18" s="10" t="s">
        <v>2207</v>
      </c>
      <c r="D18" s="10" t="s">
        <v>1087</v>
      </c>
      <c r="E18" s="10" t="s">
        <v>85</v>
      </c>
      <c r="F18" s="10" t="s">
        <v>86</v>
      </c>
      <c r="G18" s="11">
        <v>1.34</v>
      </c>
      <c r="H18" s="10" t="s">
        <v>87</v>
      </c>
      <c r="I18" s="11">
        <v>6.13</v>
      </c>
      <c r="J18" s="11">
        <v>0.71</v>
      </c>
      <c r="K18" s="11">
        <v>175109.28</v>
      </c>
      <c r="L18" s="11">
        <v>142.91999999999999</v>
      </c>
      <c r="M18" s="11">
        <v>250.27</v>
      </c>
      <c r="N18" s="11">
        <v>9.09</v>
      </c>
      <c r="O18" s="11">
        <v>0.01</v>
      </c>
      <c r="P18" s="10" t="s">
        <v>2208</v>
      </c>
    </row>
    <row r="19" spans="1:16" ht="12.75" customHeight="1" x14ac:dyDescent="0.2">
      <c r="A19" s="10" t="s">
        <v>0</v>
      </c>
      <c r="B19" s="10" t="s">
        <v>2209</v>
      </c>
      <c r="C19" s="10" t="s">
        <v>2210</v>
      </c>
      <c r="D19" s="10" t="s">
        <v>1087</v>
      </c>
      <c r="E19" s="10" t="s">
        <v>85</v>
      </c>
      <c r="F19" s="10" t="s">
        <v>86</v>
      </c>
      <c r="G19" s="11">
        <v>1.39</v>
      </c>
      <c r="H19" s="10" t="s">
        <v>87</v>
      </c>
      <c r="I19" s="11">
        <v>6.17</v>
      </c>
      <c r="J19" s="11">
        <v>0.7</v>
      </c>
      <c r="K19" s="11">
        <v>175570.54</v>
      </c>
      <c r="L19" s="11">
        <v>143.66</v>
      </c>
      <c r="M19" s="11">
        <v>252.22</v>
      </c>
      <c r="N19" s="11">
        <v>9.16</v>
      </c>
      <c r="O19" s="11">
        <v>0.01</v>
      </c>
      <c r="P19" s="10" t="s">
        <v>2211</v>
      </c>
    </row>
    <row r="20" spans="1:16" ht="12.75" customHeight="1" x14ac:dyDescent="0.2">
      <c r="A20" s="10" t="s">
        <v>0</v>
      </c>
      <c r="B20" s="10" t="s">
        <v>2212</v>
      </c>
      <c r="C20" s="10" t="s">
        <v>2213</v>
      </c>
      <c r="D20" s="10" t="s">
        <v>1087</v>
      </c>
      <c r="E20" s="10" t="s">
        <v>85</v>
      </c>
      <c r="F20" s="10" t="s">
        <v>86</v>
      </c>
      <c r="G20" s="11">
        <v>1.42</v>
      </c>
      <c r="H20" s="10" t="s">
        <v>87</v>
      </c>
      <c r="I20" s="11">
        <v>6.2</v>
      </c>
      <c r="J20" s="11">
        <v>0.48</v>
      </c>
      <c r="K20" s="11">
        <v>131937.54</v>
      </c>
      <c r="L20" s="11">
        <v>144.13999999999999</v>
      </c>
      <c r="M20" s="11">
        <v>190.17</v>
      </c>
      <c r="N20" s="11">
        <v>6.91</v>
      </c>
      <c r="O20" s="11">
        <v>0.01</v>
      </c>
      <c r="P20" s="10" t="s">
        <v>2214</v>
      </c>
    </row>
    <row r="21" spans="1:16" ht="12.75" customHeight="1" x14ac:dyDescent="0.2">
      <c r="A21" s="4" t="s">
        <v>0</v>
      </c>
      <c r="B21" s="4" t="s">
        <v>2215</v>
      </c>
      <c r="C21" s="4" t="s">
        <v>0</v>
      </c>
      <c r="D21" s="4" t="s">
        <v>0</v>
      </c>
      <c r="E21" s="4" t="s">
        <v>0</v>
      </c>
      <c r="F21" s="4" t="s">
        <v>0</v>
      </c>
      <c r="G21" s="9">
        <v>0</v>
      </c>
      <c r="H21" s="4" t="s">
        <v>0</v>
      </c>
      <c r="I21" s="9">
        <v>0</v>
      </c>
      <c r="J21" s="9">
        <v>0</v>
      </c>
      <c r="K21" s="4" t="s">
        <v>0</v>
      </c>
      <c r="L21" s="4" t="s">
        <v>0</v>
      </c>
      <c r="M21" s="9">
        <v>0</v>
      </c>
      <c r="N21" s="9">
        <v>0</v>
      </c>
      <c r="O21" s="9">
        <v>0</v>
      </c>
      <c r="P21" s="4" t="s">
        <v>0</v>
      </c>
    </row>
    <row r="22" spans="1:16" ht="12.75" customHeight="1" x14ac:dyDescent="0.2">
      <c r="A22" s="4" t="s">
        <v>0</v>
      </c>
      <c r="B22" s="4" t="s">
        <v>2216</v>
      </c>
      <c r="C22" s="4" t="s">
        <v>0</v>
      </c>
      <c r="D22" s="4" t="s">
        <v>0</v>
      </c>
      <c r="E22" s="4" t="s">
        <v>0</v>
      </c>
      <c r="F22" s="4" t="s">
        <v>0</v>
      </c>
      <c r="G22" s="9">
        <v>0</v>
      </c>
      <c r="H22" s="4" t="s">
        <v>0</v>
      </c>
      <c r="I22" s="9">
        <v>0</v>
      </c>
      <c r="J22" s="9">
        <v>0</v>
      </c>
      <c r="K22" s="4" t="s">
        <v>0</v>
      </c>
      <c r="L22" s="4" t="s">
        <v>0</v>
      </c>
      <c r="M22" s="9">
        <v>0</v>
      </c>
      <c r="N22" s="9">
        <v>0</v>
      </c>
      <c r="O22" s="9">
        <v>0</v>
      </c>
      <c r="P22" s="4" t="s">
        <v>0</v>
      </c>
    </row>
    <row r="23" spans="1:16" ht="12.75" customHeight="1" x14ac:dyDescent="0.2">
      <c r="A23" s="4" t="s">
        <v>0</v>
      </c>
      <c r="B23" s="4" t="s">
        <v>2217</v>
      </c>
      <c r="C23" s="4" t="s">
        <v>0</v>
      </c>
      <c r="D23" s="4" t="s">
        <v>0</v>
      </c>
      <c r="E23" s="4" t="s">
        <v>0</v>
      </c>
      <c r="F23" s="4" t="s">
        <v>0</v>
      </c>
      <c r="G23" s="9">
        <v>0</v>
      </c>
      <c r="H23" s="4" t="s">
        <v>0</v>
      </c>
      <c r="I23" s="9">
        <v>0</v>
      </c>
      <c r="J23" s="9">
        <v>0</v>
      </c>
      <c r="K23" s="4" t="s">
        <v>0</v>
      </c>
      <c r="L23" s="4" t="s">
        <v>0</v>
      </c>
      <c r="M23" s="9">
        <v>0</v>
      </c>
      <c r="N23" s="9">
        <v>0</v>
      </c>
      <c r="O23" s="9">
        <v>0</v>
      </c>
      <c r="P23" s="4" t="s">
        <v>0</v>
      </c>
    </row>
    <row r="24" spans="1:16" ht="12.75" customHeight="1" x14ac:dyDescent="0.2">
      <c r="A24" s="4" t="s">
        <v>0</v>
      </c>
      <c r="B24" s="4" t="s">
        <v>1634</v>
      </c>
      <c r="C24" s="4" t="s">
        <v>0</v>
      </c>
      <c r="D24" s="4" t="s">
        <v>0</v>
      </c>
      <c r="E24" s="4" t="s">
        <v>0</v>
      </c>
      <c r="F24" s="4" t="s">
        <v>0</v>
      </c>
      <c r="G24" s="9">
        <v>0</v>
      </c>
      <c r="H24" s="4" t="s">
        <v>0</v>
      </c>
      <c r="I24" s="9">
        <v>0</v>
      </c>
      <c r="J24" s="9">
        <v>0</v>
      </c>
      <c r="K24" s="4" t="s">
        <v>0</v>
      </c>
      <c r="L24" s="4" t="s">
        <v>0</v>
      </c>
      <c r="M24" s="9">
        <v>0</v>
      </c>
      <c r="N24" s="9">
        <v>0</v>
      </c>
      <c r="O24" s="9">
        <v>0</v>
      </c>
      <c r="P24" s="4" t="s">
        <v>0</v>
      </c>
    </row>
    <row r="25" spans="1:16" ht="12.75" customHeight="1" x14ac:dyDescent="0.2">
      <c r="A25" s="4" t="s">
        <v>0</v>
      </c>
      <c r="B25" s="4" t="s">
        <v>122</v>
      </c>
      <c r="C25" s="4" t="s">
        <v>0</v>
      </c>
      <c r="D25" s="4" t="s">
        <v>0</v>
      </c>
      <c r="E25" s="4" t="s">
        <v>0</v>
      </c>
      <c r="F25" s="4" t="s">
        <v>0</v>
      </c>
      <c r="G25" s="9">
        <v>0</v>
      </c>
      <c r="H25" s="4" t="s">
        <v>0</v>
      </c>
      <c r="I25" s="9">
        <v>0</v>
      </c>
      <c r="J25" s="9">
        <v>0</v>
      </c>
      <c r="K25" s="4" t="s">
        <v>0</v>
      </c>
      <c r="L25" s="4" t="s">
        <v>0</v>
      </c>
      <c r="M25" s="9">
        <v>0</v>
      </c>
      <c r="N25" s="9">
        <v>0</v>
      </c>
      <c r="O25" s="9">
        <v>0</v>
      </c>
      <c r="P25" s="4" t="s">
        <v>0</v>
      </c>
    </row>
    <row r="26" spans="1:16" ht="12.75" customHeight="1" x14ac:dyDescent="0.2">
      <c r="A26" s="7" t="s">
        <v>0</v>
      </c>
      <c r="B26" s="7" t="s">
        <v>124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</row>
    <row r="27" spans="1:16" ht="12.75" customHeight="1" x14ac:dyDescent="0.2">
      <c r="A27" s="7" t="s">
        <v>0</v>
      </c>
      <c r="B27" s="7" t="s">
        <v>196</v>
      </c>
      <c r="C27" s="7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</row>
    <row r="28" spans="1:16" ht="12.75" customHeight="1" x14ac:dyDescent="0.2">
      <c r="A28" s="1" t="s">
        <v>1049</v>
      </c>
      <c r="B28" s="1" t="s">
        <v>61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L19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9" customWidth="1"/>
    <col min="4" max="4" width="11" customWidth="1"/>
    <col min="5" max="5" width="25" customWidth="1"/>
    <col min="6" max="6" width="10" customWidth="1"/>
    <col min="7" max="7" width="13" customWidth="1"/>
    <col min="8" max="8" width="24" customWidth="1"/>
    <col min="9" max="9" width="23" customWidth="1"/>
    <col min="10" max="10" width="12" customWidth="1"/>
    <col min="11" max="12" width="2" customWidth="1"/>
    <col min="13" max="22" width="8" customWidth="1"/>
  </cols>
  <sheetData>
    <row r="2" spans="1:12" ht="12.75" customHeight="1" x14ac:dyDescent="0.2">
      <c r="B2" s="1" t="s">
        <v>1</v>
      </c>
    </row>
    <row r="3" spans="1:12" ht="12.75" customHeight="1" x14ac:dyDescent="0.2">
      <c r="B3" s="1" t="s">
        <v>1</v>
      </c>
    </row>
    <row r="4" spans="1:12" ht="12.75" customHeight="1" x14ac:dyDescent="0.2">
      <c r="B4" s="1" t="s">
        <v>2</v>
      </c>
    </row>
    <row r="5" spans="1:12" ht="12.75" customHeight="1" x14ac:dyDescent="0.2">
      <c r="B5" s="1" t="s">
        <v>3</v>
      </c>
    </row>
    <row r="6" spans="1:12" ht="12.75" customHeight="1" x14ac:dyDescent="0.2">
      <c r="A6" s="2" t="s">
        <v>0</v>
      </c>
      <c r="B6" s="2" t="s">
        <v>2218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ht="12.75" customHeight="1" x14ac:dyDescent="0.2">
      <c r="A7" s="2" t="s">
        <v>0</v>
      </c>
      <c r="B7" s="2" t="s">
        <v>63</v>
      </c>
      <c r="C7" s="2" t="s">
        <v>2219</v>
      </c>
      <c r="D7" s="2" t="s">
        <v>2220</v>
      </c>
      <c r="E7" s="2" t="s">
        <v>2221</v>
      </c>
      <c r="F7" s="2" t="s">
        <v>68</v>
      </c>
      <c r="G7" s="2" t="s">
        <v>2222</v>
      </c>
      <c r="H7" s="2" t="s">
        <v>72</v>
      </c>
      <c r="I7" s="2" t="s">
        <v>134</v>
      </c>
      <c r="J7" s="2" t="s">
        <v>2223</v>
      </c>
      <c r="K7" s="2" t="s">
        <v>0</v>
      </c>
      <c r="L7" s="2" t="s">
        <v>0</v>
      </c>
    </row>
    <row r="8" spans="1:12" ht="12.75" customHeight="1" x14ac:dyDescent="0.2">
      <c r="A8" s="2" t="s">
        <v>0</v>
      </c>
      <c r="B8" s="2" t="s">
        <v>0</v>
      </c>
      <c r="C8" s="2" t="s">
        <v>208</v>
      </c>
      <c r="D8" s="2" t="s">
        <v>0</v>
      </c>
      <c r="E8" s="2" t="s">
        <v>8</v>
      </c>
      <c r="F8" s="2" t="s">
        <v>0</v>
      </c>
      <c r="G8" s="2" t="s">
        <v>7</v>
      </c>
      <c r="H8" s="2" t="s">
        <v>8</v>
      </c>
      <c r="I8" s="2" t="s">
        <v>8</v>
      </c>
      <c r="J8" s="2" t="s">
        <v>0</v>
      </c>
      <c r="K8" s="2" t="s">
        <v>0</v>
      </c>
      <c r="L8" s="2" t="s">
        <v>0</v>
      </c>
    </row>
    <row r="9" spans="1:12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0</v>
      </c>
      <c r="L9" s="2" t="s">
        <v>0</v>
      </c>
    </row>
    <row r="10" spans="1:12" ht="12.75" customHeight="1" x14ac:dyDescent="0.2">
      <c r="A10" s="7" t="s">
        <v>0</v>
      </c>
      <c r="B10" s="7" t="s">
        <v>2224</v>
      </c>
      <c r="C10" s="7" t="s">
        <v>0</v>
      </c>
      <c r="D10" s="7" t="s">
        <v>0</v>
      </c>
      <c r="E10" s="8">
        <v>0</v>
      </c>
      <c r="F10" s="7" t="s">
        <v>0</v>
      </c>
      <c r="G10" s="8">
        <v>0</v>
      </c>
      <c r="H10" s="8">
        <v>0</v>
      </c>
      <c r="I10" s="8">
        <v>0</v>
      </c>
      <c r="J10" s="7" t="s">
        <v>0</v>
      </c>
      <c r="K10" s="7" t="s">
        <v>0</v>
      </c>
      <c r="L10" s="7" t="s">
        <v>0</v>
      </c>
    </row>
    <row r="11" spans="1:12" ht="12.75" customHeight="1" x14ac:dyDescent="0.2">
      <c r="A11" s="4" t="s">
        <v>0</v>
      </c>
      <c r="B11" s="4" t="s">
        <v>2225</v>
      </c>
      <c r="C11" s="4" t="s">
        <v>0</v>
      </c>
      <c r="D11" s="4" t="s">
        <v>0</v>
      </c>
      <c r="E11" s="9">
        <v>0</v>
      </c>
      <c r="F11" s="4" t="s">
        <v>0</v>
      </c>
      <c r="G11" s="9">
        <v>0</v>
      </c>
      <c r="H11" s="9">
        <v>0</v>
      </c>
      <c r="I11" s="9">
        <v>0</v>
      </c>
      <c r="J11" s="4" t="s">
        <v>0</v>
      </c>
      <c r="K11" s="4" t="s">
        <v>0</v>
      </c>
      <c r="L11" s="4" t="s">
        <v>0</v>
      </c>
    </row>
    <row r="12" spans="1:12" ht="12.75" customHeight="1" x14ac:dyDescent="0.2">
      <c r="A12" s="4" t="s">
        <v>0</v>
      </c>
      <c r="B12" s="4" t="s">
        <v>2226</v>
      </c>
      <c r="C12" s="4" t="s">
        <v>0</v>
      </c>
      <c r="D12" s="4" t="s">
        <v>0</v>
      </c>
      <c r="E12" s="9">
        <v>0</v>
      </c>
      <c r="F12" s="4" t="s">
        <v>0</v>
      </c>
      <c r="G12" s="9">
        <v>0</v>
      </c>
      <c r="H12" s="9">
        <v>0</v>
      </c>
      <c r="I12" s="9">
        <v>0</v>
      </c>
      <c r="J12" s="4" t="s">
        <v>0</v>
      </c>
      <c r="K12" s="4" t="s">
        <v>0</v>
      </c>
      <c r="L12" s="4" t="s">
        <v>0</v>
      </c>
    </row>
    <row r="13" spans="1:12" ht="12.75" customHeight="1" x14ac:dyDescent="0.2">
      <c r="A13" s="4" t="s">
        <v>0</v>
      </c>
      <c r="B13" s="4" t="s">
        <v>2227</v>
      </c>
      <c r="C13" s="4" t="s">
        <v>0</v>
      </c>
      <c r="D13" s="4" t="s">
        <v>0</v>
      </c>
      <c r="E13" s="9">
        <v>0</v>
      </c>
      <c r="F13" s="4" t="s">
        <v>0</v>
      </c>
      <c r="G13" s="9">
        <v>0</v>
      </c>
      <c r="H13" s="9">
        <v>0</v>
      </c>
      <c r="I13" s="9">
        <v>0</v>
      </c>
      <c r="J13" s="4" t="s">
        <v>0</v>
      </c>
      <c r="K13" s="4" t="s">
        <v>0</v>
      </c>
      <c r="L13" s="4" t="s">
        <v>0</v>
      </c>
    </row>
    <row r="14" spans="1:12" ht="12.75" customHeight="1" x14ac:dyDescent="0.2">
      <c r="A14" s="4" t="s">
        <v>0</v>
      </c>
      <c r="B14" s="4" t="s">
        <v>2228</v>
      </c>
      <c r="C14" s="4" t="s">
        <v>0</v>
      </c>
      <c r="D14" s="4" t="s">
        <v>0</v>
      </c>
      <c r="E14" s="9">
        <v>0</v>
      </c>
      <c r="F14" s="4" t="s">
        <v>0</v>
      </c>
      <c r="G14" s="9">
        <v>0</v>
      </c>
      <c r="H14" s="9">
        <v>0</v>
      </c>
      <c r="I14" s="9">
        <v>0</v>
      </c>
      <c r="J14" s="4" t="s">
        <v>0</v>
      </c>
      <c r="K14" s="4" t="s">
        <v>0</v>
      </c>
      <c r="L14" s="4" t="s">
        <v>0</v>
      </c>
    </row>
    <row r="15" spans="1:12" ht="12.75" customHeight="1" x14ac:dyDescent="0.2">
      <c r="A15" s="4" t="s">
        <v>0</v>
      </c>
      <c r="B15" s="4" t="s">
        <v>2226</v>
      </c>
      <c r="C15" s="4" t="s">
        <v>0</v>
      </c>
      <c r="D15" s="4" t="s">
        <v>0</v>
      </c>
      <c r="E15" s="9">
        <v>0</v>
      </c>
      <c r="F15" s="4" t="s">
        <v>0</v>
      </c>
      <c r="G15" s="9">
        <v>0</v>
      </c>
      <c r="H15" s="9">
        <v>0</v>
      </c>
      <c r="I15" s="9">
        <v>0</v>
      </c>
      <c r="J15" s="4" t="s">
        <v>0</v>
      </c>
      <c r="K15" s="4" t="s">
        <v>0</v>
      </c>
      <c r="L15" s="4" t="s">
        <v>0</v>
      </c>
    </row>
    <row r="16" spans="1:12" ht="12.75" customHeight="1" x14ac:dyDescent="0.2">
      <c r="A16" s="4" t="s">
        <v>0</v>
      </c>
      <c r="B16" s="4" t="s">
        <v>2227</v>
      </c>
      <c r="C16" s="4" t="s">
        <v>0</v>
      </c>
      <c r="D16" s="4" t="s">
        <v>0</v>
      </c>
      <c r="E16" s="9">
        <v>0</v>
      </c>
      <c r="F16" s="4" t="s">
        <v>0</v>
      </c>
      <c r="G16" s="9">
        <v>0</v>
      </c>
      <c r="H16" s="9">
        <v>0</v>
      </c>
      <c r="I16" s="9">
        <v>0</v>
      </c>
      <c r="J16" s="4" t="s">
        <v>0</v>
      </c>
      <c r="K16" s="4" t="s">
        <v>0</v>
      </c>
      <c r="L16" s="4" t="s">
        <v>0</v>
      </c>
    </row>
    <row r="17" spans="1:12" ht="12.75" customHeight="1" x14ac:dyDescent="0.2">
      <c r="A17" s="7" t="s">
        <v>0</v>
      </c>
      <c r="B17" s="7" t="s">
        <v>124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</row>
    <row r="18" spans="1:12" ht="12.75" customHeight="1" x14ac:dyDescent="0.2">
      <c r="A18" s="7" t="s">
        <v>0</v>
      </c>
      <c r="B18" s="7" t="s">
        <v>196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</row>
    <row r="19" spans="1:12" ht="12.75" customHeight="1" x14ac:dyDescent="0.2">
      <c r="A19" s="1" t="s">
        <v>1049</v>
      </c>
      <c r="B19" s="1" t="s">
        <v>61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K15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2" customWidth="1"/>
    <col min="4" max="4" width="7" customWidth="1"/>
    <col min="5" max="5" width="10" customWidth="1"/>
    <col min="6" max="6" width="14" customWidth="1"/>
    <col min="7" max="7" width="10" customWidth="1"/>
    <col min="8" max="8" width="14" customWidth="1"/>
    <col min="9" max="9" width="11" customWidth="1"/>
    <col min="10" max="10" width="24" customWidth="1"/>
    <col min="11" max="11" width="23" customWidth="1"/>
    <col min="12" max="22" width="8" customWidth="1"/>
  </cols>
  <sheetData>
    <row r="2" spans="1:11" ht="12.75" customHeight="1" x14ac:dyDescent="0.2">
      <c r="B2" s="1" t="s">
        <v>1</v>
      </c>
    </row>
    <row r="3" spans="1:11" ht="12.75" customHeight="1" x14ac:dyDescent="0.2">
      <c r="B3" s="1" t="s">
        <v>1</v>
      </c>
    </row>
    <row r="4" spans="1:11" ht="12.75" customHeight="1" x14ac:dyDescent="0.2">
      <c r="B4" s="1" t="s">
        <v>2</v>
      </c>
    </row>
    <row r="5" spans="1:11" ht="12.75" customHeight="1" x14ac:dyDescent="0.2">
      <c r="B5" s="1" t="s">
        <v>3</v>
      </c>
    </row>
    <row r="6" spans="1:11" ht="12.75" customHeight="1" x14ac:dyDescent="0.2">
      <c r="A6" s="2" t="s">
        <v>0</v>
      </c>
      <c r="B6" s="2" t="s">
        <v>2229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 ht="12.75" customHeight="1" x14ac:dyDescent="0.2">
      <c r="A7" s="2" t="s">
        <v>0</v>
      </c>
      <c r="B7" s="2" t="s">
        <v>63</v>
      </c>
      <c r="C7" s="2" t="s">
        <v>65</v>
      </c>
      <c r="D7" s="2" t="s">
        <v>66</v>
      </c>
      <c r="E7" s="2" t="s">
        <v>2230</v>
      </c>
      <c r="F7" s="2" t="s">
        <v>2231</v>
      </c>
      <c r="G7" s="2" t="s">
        <v>68</v>
      </c>
      <c r="H7" s="2" t="s">
        <v>70</v>
      </c>
      <c r="I7" s="2" t="s">
        <v>5</v>
      </c>
      <c r="J7" s="2" t="s">
        <v>72</v>
      </c>
      <c r="K7" s="2" t="s">
        <v>134</v>
      </c>
    </row>
    <row r="8" spans="1:11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8</v>
      </c>
      <c r="G8" s="2" t="s">
        <v>0</v>
      </c>
      <c r="H8" s="2" t="s">
        <v>8</v>
      </c>
      <c r="I8" s="2" t="s">
        <v>7</v>
      </c>
      <c r="J8" s="2" t="s">
        <v>8</v>
      </c>
      <c r="K8" s="2" t="s">
        <v>8</v>
      </c>
    </row>
    <row r="9" spans="1:11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</row>
    <row r="10" spans="1:11" ht="12.75" customHeight="1" x14ac:dyDescent="0.2">
      <c r="A10" s="7" t="s">
        <v>0</v>
      </c>
      <c r="B10" s="7" t="s">
        <v>2232</v>
      </c>
      <c r="C10" s="7" t="s">
        <v>0</v>
      </c>
      <c r="D10" s="7" t="s">
        <v>0</v>
      </c>
      <c r="E10" s="7" t="s">
        <v>0</v>
      </c>
      <c r="F10" s="8">
        <v>0</v>
      </c>
      <c r="G10" s="7" t="s">
        <v>0</v>
      </c>
      <c r="H10" s="8">
        <v>0</v>
      </c>
      <c r="I10" s="8">
        <v>0</v>
      </c>
      <c r="J10" s="8">
        <v>0</v>
      </c>
      <c r="K10" s="8">
        <v>0</v>
      </c>
    </row>
    <row r="11" spans="1:11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9">
        <v>0</v>
      </c>
      <c r="G11" s="4" t="s">
        <v>0</v>
      </c>
      <c r="H11" s="9">
        <v>0</v>
      </c>
      <c r="I11" s="9">
        <v>0</v>
      </c>
      <c r="J11" s="9">
        <v>0</v>
      </c>
      <c r="K11" s="9">
        <v>0</v>
      </c>
    </row>
    <row r="12" spans="1:11" ht="12.75" customHeight="1" x14ac:dyDescent="0.2">
      <c r="A12" s="4" t="s">
        <v>0</v>
      </c>
      <c r="B12" s="4" t="s">
        <v>122</v>
      </c>
      <c r="C12" s="4" t="s">
        <v>0</v>
      </c>
      <c r="D12" s="4" t="s">
        <v>0</v>
      </c>
      <c r="E12" s="4" t="s">
        <v>0</v>
      </c>
      <c r="F12" s="9">
        <v>0</v>
      </c>
      <c r="G12" s="4" t="s">
        <v>0</v>
      </c>
      <c r="H12" s="9">
        <v>0</v>
      </c>
      <c r="I12" s="9">
        <v>0</v>
      </c>
      <c r="J12" s="9">
        <v>0</v>
      </c>
      <c r="K12" s="9">
        <v>0</v>
      </c>
    </row>
    <row r="13" spans="1:11" ht="12.75" customHeight="1" x14ac:dyDescent="0.2">
      <c r="A13" s="7" t="s">
        <v>0</v>
      </c>
      <c r="B13" s="7" t="s">
        <v>124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</row>
    <row r="14" spans="1:11" ht="12.75" customHeight="1" x14ac:dyDescent="0.2">
      <c r="A14" s="7" t="s">
        <v>0</v>
      </c>
      <c r="B14" s="7" t="s">
        <v>196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</row>
    <row r="15" spans="1:11" ht="12.75" customHeight="1" x14ac:dyDescent="0.2">
      <c r="A15" s="1" t="s">
        <v>1049</v>
      </c>
      <c r="B15" s="1" t="s">
        <v>61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K21"/>
  <sheetViews>
    <sheetView rightToLeft="1" workbookViewId="0"/>
  </sheetViews>
  <sheetFormatPr defaultRowHeight="14.25" x14ac:dyDescent="0.2"/>
  <cols>
    <col min="1" max="1" width="2" customWidth="1"/>
    <col min="2" max="2" width="37" customWidth="1"/>
    <col min="3" max="3" width="13" customWidth="1"/>
    <col min="4" max="4" width="7" customWidth="1"/>
    <col min="5" max="5" width="10" customWidth="1"/>
    <col min="6" max="6" width="14" customWidth="1"/>
    <col min="7" max="7" width="10" customWidth="1"/>
    <col min="8" max="8" width="14" customWidth="1"/>
    <col min="9" max="9" width="11" customWidth="1"/>
    <col min="10" max="10" width="24" customWidth="1"/>
    <col min="11" max="11" width="23" customWidth="1"/>
    <col min="12" max="22" width="8" customWidth="1"/>
  </cols>
  <sheetData>
    <row r="2" spans="1:11" ht="12.75" customHeight="1" x14ac:dyDescent="0.2">
      <c r="B2" s="1" t="s">
        <v>1</v>
      </c>
    </row>
    <row r="3" spans="1:11" ht="12.75" customHeight="1" x14ac:dyDescent="0.2">
      <c r="B3" s="1" t="s">
        <v>1</v>
      </c>
    </row>
    <row r="4" spans="1:11" ht="12.75" customHeight="1" x14ac:dyDescent="0.2">
      <c r="B4" s="1" t="s">
        <v>2</v>
      </c>
    </row>
    <row r="5" spans="1:11" ht="12.75" customHeight="1" x14ac:dyDescent="0.2">
      <c r="B5" s="1" t="s">
        <v>3</v>
      </c>
    </row>
    <row r="6" spans="1:11" ht="12.75" customHeight="1" x14ac:dyDescent="0.2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 ht="12.75" customHeight="1" x14ac:dyDescent="0.2">
      <c r="A7" s="2" t="s">
        <v>0</v>
      </c>
      <c r="B7" s="2" t="s">
        <v>63</v>
      </c>
      <c r="C7" s="2" t="s">
        <v>2233</v>
      </c>
      <c r="D7" s="2" t="s">
        <v>66</v>
      </c>
      <c r="E7" s="2" t="s">
        <v>2230</v>
      </c>
      <c r="F7" s="2" t="s">
        <v>2231</v>
      </c>
      <c r="G7" s="2" t="s">
        <v>68</v>
      </c>
      <c r="H7" s="2" t="s">
        <v>70</v>
      </c>
      <c r="I7" s="2" t="s">
        <v>5</v>
      </c>
      <c r="J7" s="2" t="s">
        <v>72</v>
      </c>
      <c r="K7" s="2" t="s">
        <v>134</v>
      </c>
    </row>
    <row r="8" spans="1:11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8</v>
      </c>
      <c r="G8" s="2" t="s">
        <v>0</v>
      </c>
      <c r="H8" s="2" t="s">
        <v>8</v>
      </c>
      <c r="I8" s="2" t="s">
        <v>7</v>
      </c>
      <c r="J8" s="2" t="s">
        <v>8</v>
      </c>
      <c r="K8" s="2" t="s">
        <v>8</v>
      </c>
    </row>
    <row r="9" spans="1:11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</row>
    <row r="10" spans="1:11" ht="12.75" customHeight="1" x14ac:dyDescent="0.2">
      <c r="A10" s="7" t="s">
        <v>0</v>
      </c>
      <c r="B10" s="7" t="s">
        <v>2234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8">
        <v>592.13</v>
      </c>
      <c r="J10" s="8">
        <v>100</v>
      </c>
      <c r="K10" s="8">
        <v>0.02</v>
      </c>
    </row>
    <row r="11" spans="1:11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9">
        <v>592.13</v>
      </c>
      <c r="J11" s="9">
        <v>100</v>
      </c>
      <c r="K11" s="9">
        <v>0.02</v>
      </c>
    </row>
    <row r="12" spans="1:11" ht="12.75" customHeight="1" x14ac:dyDescent="0.2">
      <c r="A12" s="10" t="s">
        <v>0</v>
      </c>
      <c r="B12" s="10" t="s">
        <v>2235</v>
      </c>
      <c r="C12" s="10" t="s">
        <v>2236</v>
      </c>
      <c r="D12" s="10" t="s">
        <v>1961</v>
      </c>
      <c r="E12" s="10" t="s">
        <v>253</v>
      </c>
      <c r="F12" s="11">
        <v>9.9</v>
      </c>
      <c r="G12" s="10" t="s">
        <v>87</v>
      </c>
      <c r="H12" s="11">
        <v>9.9</v>
      </c>
      <c r="I12" s="11">
        <v>0</v>
      </c>
      <c r="J12" s="11">
        <v>0</v>
      </c>
      <c r="K12" s="11">
        <v>0</v>
      </c>
    </row>
    <row r="13" spans="1:11" ht="12.75" customHeight="1" x14ac:dyDescent="0.2">
      <c r="A13" s="10" t="s">
        <v>0</v>
      </c>
      <c r="B13" s="10" t="s">
        <v>2237</v>
      </c>
      <c r="C13" s="10" t="s">
        <v>2238</v>
      </c>
      <c r="D13" s="10" t="s">
        <v>1961</v>
      </c>
      <c r="E13" s="10" t="s">
        <v>253</v>
      </c>
      <c r="F13" s="11">
        <v>6.6</v>
      </c>
      <c r="G13" s="10" t="s">
        <v>87</v>
      </c>
      <c r="H13" s="11">
        <v>6.6</v>
      </c>
      <c r="I13" s="11">
        <v>72.97</v>
      </c>
      <c r="J13" s="11">
        <v>12.32</v>
      </c>
      <c r="K13" s="11">
        <v>0</v>
      </c>
    </row>
    <row r="14" spans="1:11" ht="12.75" customHeight="1" x14ac:dyDescent="0.2">
      <c r="A14" s="10" t="s">
        <v>0</v>
      </c>
      <c r="B14" s="10" t="s">
        <v>2239</v>
      </c>
      <c r="C14" s="10" t="s">
        <v>2240</v>
      </c>
      <c r="D14" s="10" t="s">
        <v>1961</v>
      </c>
      <c r="E14" s="10" t="s">
        <v>253</v>
      </c>
      <c r="F14" s="11">
        <v>6.6</v>
      </c>
      <c r="G14" s="10" t="s">
        <v>87</v>
      </c>
      <c r="H14" s="11">
        <v>6.6</v>
      </c>
      <c r="I14" s="11">
        <v>72.97</v>
      </c>
      <c r="J14" s="11">
        <v>12.32</v>
      </c>
      <c r="K14" s="11">
        <v>0</v>
      </c>
    </row>
    <row r="15" spans="1:11" ht="12.75" customHeight="1" x14ac:dyDescent="0.2">
      <c r="A15" s="10" t="s">
        <v>0</v>
      </c>
      <c r="B15" s="10" t="s">
        <v>2241</v>
      </c>
      <c r="C15" s="10" t="s">
        <v>2242</v>
      </c>
      <c r="D15" s="10" t="s">
        <v>1961</v>
      </c>
      <c r="E15" s="10" t="s">
        <v>253</v>
      </c>
      <c r="F15" s="11">
        <v>6.6</v>
      </c>
      <c r="G15" s="10" t="s">
        <v>87</v>
      </c>
      <c r="H15" s="11">
        <v>6.6</v>
      </c>
      <c r="I15" s="11">
        <v>72.97</v>
      </c>
      <c r="J15" s="11">
        <v>12.32</v>
      </c>
      <c r="K15" s="11">
        <v>0</v>
      </c>
    </row>
    <row r="16" spans="1:11" ht="12.75" customHeight="1" x14ac:dyDescent="0.2">
      <c r="A16" s="10" t="s">
        <v>0</v>
      </c>
      <c r="B16" s="10" t="s">
        <v>1964</v>
      </c>
      <c r="C16" s="10" t="s">
        <v>2243</v>
      </c>
      <c r="D16" s="10" t="s">
        <v>1961</v>
      </c>
      <c r="E16" s="10" t="s">
        <v>253</v>
      </c>
      <c r="F16" s="11">
        <v>6.6</v>
      </c>
      <c r="G16" s="10" t="s">
        <v>87</v>
      </c>
      <c r="H16" s="11">
        <v>6.6</v>
      </c>
      <c r="I16" s="11">
        <v>72.97</v>
      </c>
      <c r="J16" s="11">
        <v>12.32</v>
      </c>
      <c r="K16" s="11">
        <v>0</v>
      </c>
    </row>
    <row r="17" spans="1:11" ht="12.75" customHeight="1" x14ac:dyDescent="0.2">
      <c r="A17" s="10" t="s">
        <v>0</v>
      </c>
      <c r="B17" s="10" t="s">
        <v>2244</v>
      </c>
      <c r="C17" s="10" t="s">
        <v>2245</v>
      </c>
      <c r="D17" s="10" t="s">
        <v>1971</v>
      </c>
      <c r="E17" s="10" t="s">
        <v>86</v>
      </c>
      <c r="F17" s="11">
        <v>5.6</v>
      </c>
      <c r="G17" s="10" t="s">
        <v>87</v>
      </c>
      <c r="H17" s="11">
        <v>3.88</v>
      </c>
      <c r="I17" s="11">
        <v>300.23</v>
      </c>
      <c r="J17" s="11">
        <v>50.7</v>
      </c>
      <c r="K17" s="11">
        <v>0.01</v>
      </c>
    </row>
    <row r="18" spans="1:11" ht="12.75" customHeight="1" x14ac:dyDescent="0.2">
      <c r="A18" s="4" t="s">
        <v>0</v>
      </c>
      <c r="B18" s="4" t="s">
        <v>122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9">
        <v>0</v>
      </c>
      <c r="J18" s="9">
        <v>0</v>
      </c>
      <c r="K18" s="9">
        <v>0</v>
      </c>
    </row>
    <row r="19" spans="1:11" ht="12.75" customHeight="1" x14ac:dyDescent="0.2">
      <c r="A19" s="7" t="s">
        <v>0</v>
      </c>
      <c r="B19" s="7" t="s">
        <v>124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</row>
    <row r="20" spans="1:11" ht="12.75" customHeight="1" x14ac:dyDescent="0.2">
      <c r="A20" s="7" t="s">
        <v>0</v>
      </c>
      <c r="B20" s="7" t="s">
        <v>196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</row>
    <row r="21" spans="1:11" ht="12.75" customHeight="1" x14ac:dyDescent="0.2">
      <c r="A21" s="1" t="s">
        <v>1049</v>
      </c>
      <c r="B21" s="1" t="s">
        <v>61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H35"/>
  <sheetViews>
    <sheetView rightToLeft="1" workbookViewId="0">
      <selection activeCell="C25" sqref="C25"/>
    </sheetView>
  </sheetViews>
  <sheetFormatPr defaultRowHeight="14.25" x14ac:dyDescent="0.2"/>
  <cols>
    <col min="1" max="1" width="2" customWidth="1"/>
    <col min="2" max="2" width="29" customWidth="1"/>
    <col min="3" max="3" width="16" customWidth="1"/>
    <col min="4" max="4" width="22" customWidth="1"/>
    <col min="5" max="22" width="8" customWidth="1"/>
  </cols>
  <sheetData>
    <row r="2" spans="1:4" ht="12.75" customHeight="1" x14ac:dyDescent="0.2">
      <c r="B2" s="1" t="s">
        <v>1</v>
      </c>
    </row>
    <row r="3" spans="1:4" ht="12.75" customHeight="1" x14ac:dyDescent="0.2">
      <c r="B3" s="1" t="s">
        <v>1</v>
      </c>
    </row>
    <row r="4" spans="1:4" ht="12.75" customHeight="1" x14ac:dyDescent="0.2">
      <c r="B4" s="1" t="s">
        <v>2</v>
      </c>
    </row>
    <row r="5" spans="1:4" ht="12.75" customHeight="1" x14ac:dyDescent="0.2">
      <c r="B5" s="1" t="s">
        <v>3</v>
      </c>
    </row>
    <row r="6" spans="1:4" ht="12.75" customHeight="1" x14ac:dyDescent="0.2">
      <c r="A6" s="2" t="s">
        <v>0</v>
      </c>
      <c r="B6" s="2" t="s">
        <v>2246</v>
      </c>
      <c r="C6" s="2" t="s">
        <v>0</v>
      </c>
      <c r="D6" s="2" t="s">
        <v>0</v>
      </c>
    </row>
    <row r="7" spans="1:4" ht="12.75" customHeight="1" x14ac:dyDescent="0.2">
      <c r="A7" s="2" t="s">
        <v>0</v>
      </c>
      <c r="B7" s="2" t="s">
        <v>63</v>
      </c>
      <c r="C7" s="2" t="s">
        <v>2247</v>
      </c>
      <c r="D7" s="2" t="s">
        <v>2248</v>
      </c>
    </row>
    <row r="8" spans="1:4" ht="12.75" customHeight="1" x14ac:dyDescent="0.2">
      <c r="A8" s="2" t="s">
        <v>0</v>
      </c>
      <c r="B8" s="2" t="s">
        <v>0</v>
      </c>
      <c r="C8" s="2" t="s">
        <v>7</v>
      </c>
      <c r="D8" s="2" t="s">
        <v>208</v>
      </c>
    </row>
    <row r="9" spans="1:4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</row>
    <row r="10" spans="1:4" ht="12.75" customHeight="1" x14ac:dyDescent="0.2">
      <c r="A10" s="13" t="s">
        <v>0</v>
      </c>
      <c r="B10" s="13" t="s">
        <v>2249</v>
      </c>
      <c r="C10" s="14">
        <f>C11+C25</f>
        <v>38457.2695675</v>
      </c>
      <c r="D10" s="13" t="s">
        <v>0</v>
      </c>
    </row>
    <row r="11" spans="1:4" ht="12.75" customHeight="1" x14ac:dyDescent="0.2">
      <c r="A11" s="15" t="s">
        <v>0</v>
      </c>
      <c r="B11" s="15" t="s">
        <v>81</v>
      </c>
      <c r="C11" s="16">
        <f>SUM(C12:C24)</f>
        <v>16613.211540100001</v>
      </c>
      <c r="D11" s="15" t="s">
        <v>0</v>
      </c>
    </row>
    <row r="12" spans="1:4" ht="12.75" customHeight="1" x14ac:dyDescent="0.2">
      <c r="A12" s="17"/>
      <c r="B12" s="17" t="s">
        <v>2264</v>
      </c>
      <c r="C12" s="18">
        <f>331424.36/1000</f>
        <v>331.42435999999998</v>
      </c>
      <c r="D12" s="19">
        <v>42309</v>
      </c>
    </row>
    <row r="13" spans="1:4" ht="12.75" customHeight="1" x14ac:dyDescent="0.2">
      <c r="A13" s="20"/>
      <c r="B13" s="20" t="s">
        <v>2265</v>
      </c>
      <c r="C13" s="21">
        <f>258399.6/1000</f>
        <v>258.39960000000002</v>
      </c>
      <c r="D13" s="22">
        <v>43378</v>
      </c>
    </row>
    <row r="14" spans="1:4" ht="12.75" customHeight="1" x14ac:dyDescent="0.2">
      <c r="A14" s="17"/>
      <c r="B14" s="17" t="s">
        <v>2266</v>
      </c>
      <c r="C14" s="18">
        <f>1581399.27/1000</f>
        <v>1581.3992700000001</v>
      </c>
      <c r="D14" s="19">
        <v>43023</v>
      </c>
    </row>
    <row r="15" spans="1:4" x14ac:dyDescent="0.2">
      <c r="A15" s="20"/>
      <c r="B15" s="20" t="s">
        <v>2267</v>
      </c>
      <c r="C15" s="21">
        <f>631810.405/1000</f>
        <v>631.81040500000006</v>
      </c>
      <c r="D15" s="22">
        <v>44058</v>
      </c>
    </row>
    <row r="16" spans="1:4" x14ac:dyDescent="0.2">
      <c r="A16" s="17"/>
      <c r="B16" s="17" t="s">
        <v>2020</v>
      </c>
      <c r="C16" s="18">
        <f>1817256.96/1000</f>
        <v>1817.2569599999999</v>
      </c>
      <c r="D16" s="19">
        <v>42357</v>
      </c>
    </row>
    <row r="17" spans="1:8" x14ac:dyDescent="0.2">
      <c r="A17" s="20"/>
      <c r="B17" s="20" t="s">
        <v>2268</v>
      </c>
      <c r="C17" s="21">
        <f>408330/1000</f>
        <v>408.33</v>
      </c>
      <c r="D17" s="22">
        <v>44713</v>
      </c>
    </row>
    <row r="18" spans="1:8" x14ac:dyDescent="0.2">
      <c r="A18" s="17"/>
      <c r="B18" s="17" t="s">
        <v>2269</v>
      </c>
      <c r="C18" s="18">
        <v>7753.0349651000015</v>
      </c>
      <c r="D18" s="19">
        <v>45622</v>
      </c>
    </row>
    <row r="19" spans="1:8" x14ac:dyDescent="0.2">
      <c r="A19" s="20"/>
      <c r="B19" s="20" t="s">
        <v>2270</v>
      </c>
      <c r="C19" s="21">
        <v>1581.1969999999999</v>
      </c>
      <c r="D19" s="22">
        <v>44774</v>
      </c>
    </row>
    <row r="20" spans="1:8" x14ac:dyDescent="0.2">
      <c r="A20" s="17"/>
      <c r="B20" s="17" t="s">
        <v>2271</v>
      </c>
      <c r="C20" s="18">
        <v>199.20920000000001</v>
      </c>
      <c r="D20" s="19">
        <v>42613</v>
      </c>
    </row>
    <row r="21" spans="1:8" x14ac:dyDescent="0.2">
      <c r="A21" s="20"/>
      <c r="B21" s="20" t="s">
        <v>2272</v>
      </c>
      <c r="C21" s="21">
        <v>304.71190000000001</v>
      </c>
      <c r="D21" s="22"/>
    </row>
    <row r="22" spans="1:8" x14ac:dyDescent="0.2">
      <c r="A22" s="17"/>
      <c r="B22" s="17" t="s">
        <v>2273</v>
      </c>
      <c r="C22" s="18">
        <v>1292.2108900000001</v>
      </c>
      <c r="D22" s="19">
        <v>43039</v>
      </c>
      <c r="E22" s="23"/>
      <c r="F22" s="23"/>
      <c r="G22" s="23"/>
      <c r="H22" s="23"/>
    </row>
    <row r="23" spans="1:8" x14ac:dyDescent="0.2">
      <c r="A23" s="20"/>
      <c r="B23" s="20" t="s">
        <v>2274</v>
      </c>
      <c r="C23" s="21">
        <v>170.66449000000003</v>
      </c>
      <c r="D23" s="22">
        <v>42978</v>
      </c>
    </row>
    <row r="24" spans="1:8" x14ac:dyDescent="0.2">
      <c r="A24" s="17"/>
      <c r="B24" s="17" t="s">
        <v>2043</v>
      </c>
      <c r="C24" s="18">
        <v>283.5625</v>
      </c>
      <c r="D24" s="19">
        <v>42641</v>
      </c>
    </row>
    <row r="25" spans="1:8" x14ac:dyDescent="0.2">
      <c r="A25" s="15" t="s">
        <v>0</v>
      </c>
      <c r="B25" s="15" t="s">
        <v>122</v>
      </c>
      <c r="C25" s="16">
        <f>SUM(C26:C33)</f>
        <v>21844.058027399999</v>
      </c>
      <c r="D25" s="15" t="s">
        <v>0</v>
      </c>
    </row>
    <row r="26" spans="1:8" x14ac:dyDescent="0.2">
      <c r="A26" s="17"/>
      <c r="B26" s="17" t="s">
        <v>2275</v>
      </c>
      <c r="C26" s="18">
        <f>4957545/1000</f>
        <v>4957.5450000000001</v>
      </c>
      <c r="D26" s="19">
        <v>45808</v>
      </c>
    </row>
    <row r="27" spans="1:8" x14ac:dyDescent="0.2">
      <c r="A27" s="20"/>
      <c r="B27" s="20" t="s">
        <v>2276</v>
      </c>
      <c r="C27" s="21">
        <f>545042.9324/1000</f>
        <v>545.04293240000004</v>
      </c>
      <c r="D27" s="22">
        <v>42356</v>
      </c>
    </row>
    <row r="28" spans="1:8" x14ac:dyDescent="0.2">
      <c r="A28" s="17"/>
      <c r="B28" s="17" t="s">
        <v>2277</v>
      </c>
      <c r="C28" s="18">
        <v>29.868749999999999</v>
      </c>
      <c r="D28" s="19">
        <v>42810</v>
      </c>
    </row>
    <row r="29" spans="1:8" x14ac:dyDescent="0.2">
      <c r="A29" s="20"/>
      <c r="B29" s="20" t="s">
        <v>2278</v>
      </c>
      <c r="C29" s="21">
        <v>68.690180000000012</v>
      </c>
      <c r="D29" s="22">
        <v>42449</v>
      </c>
    </row>
    <row r="30" spans="1:8" x14ac:dyDescent="0.2">
      <c r="A30" s="17"/>
      <c r="B30" s="17" t="s">
        <v>2279</v>
      </c>
      <c r="C30" s="18">
        <v>2787.2396400000002</v>
      </c>
      <c r="D30" s="19">
        <v>45827</v>
      </c>
    </row>
    <row r="31" spans="1:8" x14ac:dyDescent="0.2">
      <c r="A31" s="20"/>
      <c r="B31" s="20" t="s">
        <v>2280</v>
      </c>
      <c r="C31" s="21">
        <v>4340.6450000000004</v>
      </c>
      <c r="D31" s="22">
        <v>45689</v>
      </c>
      <c r="E31" s="23"/>
      <c r="F31" s="23"/>
      <c r="G31" s="23"/>
      <c r="H31" s="23"/>
    </row>
    <row r="32" spans="1:8" x14ac:dyDescent="0.2">
      <c r="A32" s="17"/>
      <c r="B32" s="17" t="s">
        <v>2281</v>
      </c>
      <c r="C32" s="18">
        <v>7885.35</v>
      </c>
      <c r="D32" s="19">
        <v>45809</v>
      </c>
    </row>
    <row r="33" spans="1:4" x14ac:dyDescent="0.2">
      <c r="A33" s="20"/>
      <c r="B33" s="20" t="s">
        <v>2087</v>
      </c>
      <c r="C33" s="21">
        <v>1229.6765249999999</v>
      </c>
      <c r="D33" s="22" t="s">
        <v>2282</v>
      </c>
    </row>
    <row r="34" spans="1:4" x14ac:dyDescent="0.2">
      <c r="A34" s="13" t="s">
        <v>0</v>
      </c>
      <c r="B34" s="13" t="s">
        <v>2250</v>
      </c>
      <c r="C34" s="13" t="s">
        <v>0</v>
      </c>
      <c r="D34" s="13" t="s">
        <v>0</v>
      </c>
    </row>
    <row r="35" spans="1:4" x14ac:dyDescent="0.2">
      <c r="A35" s="1" t="s">
        <v>2283</v>
      </c>
      <c r="B35" s="1" t="s">
        <v>61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Q19"/>
  <sheetViews>
    <sheetView rightToLeft="1" workbookViewId="0"/>
  </sheetViews>
  <sheetFormatPr defaultRowHeight="14.25" x14ac:dyDescent="0.2"/>
  <cols>
    <col min="1" max="1" width="2" customWidth="1"/>
    <col min="2" max="2" width="27" customWidth="1"/>
    <col min="3" max="3" width="11" customWidth="1"/>
    <col min="4" max="4" width="10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6" customWidth="1"/>
    <col min="12" max="12" width="10" customWidth="1"/>
    <col min="13" max="13" width="13" customWidth="1"/>
    <col min="14" max="14" width="22" customWidth="1"/>
    <col min="15" max="15" width="24" customWidth="1"/>
    <col min="16" max="16" width="23" customWidth="1"/>
    <col min="17" max="17" width="2" customWidth="1"/>
    <col min="18" max="22" width="8" customWidth="1"/>
  </cols>
  <sheetData>
    <row r="2" spans="1:17" ht="12.75" customHeight="1" x14ac:dyDescent="0.2">
      <c r="B2" s="1" t="s">
        <v>1</v>
      </c>
    </row>
    <row r="3" spans="1:17" ht="12.75" customHeight="1" x14ac:dyDescent="0.2">
      <c r="B3" s="1" t="s">
        <v>1</v>
      </c>
    </row>
    <row r="4" spans="1:17" ht="12.75" customHeight="1" x14ac:dyDescent="0.2">
      <c r="B4" s="1" t="s">
        <v>2</v>
      </c>
    </row>
    <row r="5" spans="1:17" ht="12.75" customHeight="1" x14ac:dyDescent="0.2">
      <c r="B5" s="1" t="s">
        <v>3</v>
      </c>
    </row>
    <row r="6" spans="1:17" ht="12.75" customHeight="1" x14ac:dyDescent="0.2">
      <c r="A6" s="2" t="s">
        <v>0</v>
      </c>
      <c r="B6" s="2" t="s">
        <v>2252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</row>
    <row r="7" spans="1:17" ht="12.75" customHeight="1" x14ac:dyDescent="0.2">
      <c r="A7" s="2" t="s">
        <v>0</v>
      </c>
      <c r="B7" s="2" t="s">
        <v>63</v>
      </c>
      <c r="C7" s="2" t="s">
        <v>64</v>
      </c>
      <c r="D7" s="2" t="s">
        <v>199</v>
      </c>
      <c r="E7" s="2" t="s">
        <v>66</v>
      </c>
      <c r="F7" s="2" t="s">
        <v>67</v>
      </c>
      <c r="G7" s="2" t="s">
        <v>128</v>
      </c>
      <c r="H7" s="2" t="s">
        <v>129</v>
      </c>
      <c r="I7" s="2" t="s">
        <v>68</v>
      </c>
      <c r="J7" s="2" t="s">
        <v>69</v>
      </c>
      <c r="K7" s="2" t="s">
        <v>2253</v>
      </c>
      <c r="L7" s="2" t="s">
        <v>130</v>
      </c>
      <c r="M7" s="2" t="s">
        <v>2254</v>
      </c>
      <c r="N7" s="2" t="s">
        <v>133</v>
      </c>
      <c r="O7" s="2" t="s">
        <v>72</v>
      </c>
      <c r="P7" s="2" t="s">
        <v>134</v>
      </c>
      <c r="Q7" s="2" t="s">
        <v>0</v>
      </c>
    </row>
    <row r="8" spans="1:17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135</v>
      </c>
      <c r="I8" s="2" t="s">
        <v>0</v>
      </c>
      <c r="J8" s="2" t="s">
        <v>8</v>
      </c>
      <c r="K8" s="2" t="s">
        <v>2255</v>
      </c>
      <c r="L8" s="2" t="s">
        <v>209</v>
      </c>
      <c r="M8" s="2" t="s">
        <v>7</v>
      </c>
      <c r="N8" s="2" t="s">
        <v>8</v>
      </c>
      <c r="O8" s="2" t="s">
        <v>8</v>
      </c>
      <c r="P8" s="2" t="s">
        <v>8</v>
      </c>
      <c r="Q8" s="2" t="s">
        <v>0</v>
      </c>
    </row>
    <row r="9" spans="1:17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138</v>
      </c>
      <c r="M9" s="2" t="s">
        <v>139</v>
      </c>
      <c r="N9" s="2" t="s">
        <v>140</v>
      </c>
      <c r="O9" s="2" t="s">
        <v>141</v>
      </c>
      <c r="P9" s="2" t="s">
        <v>142</v>
      </c>
      <c r="Q9" s="2" t="s">
        <v>0</v>
      </c>
    </row>
    <row r="10" spans="1:17" ht="12.75" customHeight="1" x14ac:dyDescent="0.2">
      <c r="A10" s="7" t="s">
        <v>0</v>
      </c>
      <c r="B10" s="7" t="s">
        <v>2256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</v>
      </c>
      <c r="I10" s="7" t="s">
        <v>0</v>
      </c>
      <c r="J10" s="8">
        <v>0</v>
      </c>
      <c r="K10" s="8">
        <v>0</v>
      </c>
      <c r="L10" s="7" t="s">
        <v>0</v>
      </c>
      <c r="M10" s="8">
        <v>0</v>
      </c>
      <c r="N10" s="7" t="s">
        <v>0</v>
      </c>
      <c r="O10" s="8">
        <v>0</v>
      </c>
      <c r="P10" s="8">
        <v>0</v>
      </c>
      <c r="Q10" s="7" t="s">
        <v>0</v>
      </c>
    </row>
    <row r="11" spans="1:17" ht="12.75" customHeight="1" x14ac:dyDescent="0.2">
      <c r="A11" s="7" t="s">
        <v>0</v>
      </c>
      <c r="B11" s="7" t="s">
        <v>81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</v>
      </c>
      <c r="I11" s="7" t="s">
        <v>0</v>
      </c>
      <c r="J11" s="8">
        <v>0</v>
      </c>
      <c r="K11" s="8">
        <v>0</v>
      </c>
      <c r="L11" s="7" t="s">
        <v>0</v>
      </c>
      <c r="M11" s="8">
        <v>0</v>
      </c>
      <c r="N11" s="7" t="s">
        <v>0</v>
      </c>
      <c r="O11" s="8">
        <v>0</v>
      </c>
      <c r="P11" s="8">
        <v>0</v>
      </c>
      <c r="Q11" s="7" t="s">
        <v>0</v>
      </c>
    </row>
    <row r="12" spans="1:17" ht="12.75" customHeight="1" x14ac:dyDescent="0.2">
      <c r="A12" s="4" t="s">
        <v>0</v>
      </c>
      <c r="B12" s="4" t="s">
        <v>203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</v>
      </c>
      <c r="I12" s="4" t="s">
        <v>0</v>
      </c>
      <c r="J12" s="9">
        <v>0</v>
      </c>
      <c r="K12" s="9">
        <v>0</v>
      </c>
      <c r="L12" s="4" t="s">
        <v>0</v>
      </c>
      <c r="M12" s="9">
        <v>0</v>
      </c>
      <c r="N12" s="4" t="s">
        <v>0</v>
      </c>
      <c r="O12" s="9">
        <v>0</v>
      </c>
      <c r="P12" s="9">
        <v>0</v>
      </c>
      <c r="Q12" s="4" t="s">
        <v>0</v>
      </c>
    </row>
    <row r="13" spans="1:17" ht="12.75" customHeight="1" x14ac:dyDescent="0.2">
      <c r="A13" s="4" t="s">
        <v>0</v>
      </c>
      <c r="B13" s="4" t="s">
        <v>164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4" t="s">
        <v>0</v>
      </c>
      <c r="M13" s="9">
        <v>0</v>
      </c>
      <c r="N13" s="4" t="s">
        <v>0</v>
      </c>
      <c r="O13" s="9">
        <v>0</v>
      </c>
      <c r="P13" s="9">
        <v>0</v>
      </c>
      <c r="Q13" s="4" t="s">
        <v>0</v>
      </c>
    </row>
    <row r="14" spans="1:17" ht="12.75" customHeight="1" x14ac:dyDescent="0.2">
      <c r="A14" s="4" t="s">
        <v>0</v>
      </c>
      <c r="B14" s="4" t="s">
        <v>204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4" t="s">
        <v>0</v>
      </c>
      <c r="M14" s="9">
        <v>0</v>
      </c>
      <c r="N14" s="4" t="s">
        <v>0</v>
      </c>
      <c r="O14" s="9">
        <v>0</v>
      </c>
      <c r="P14" s="9">
        <v>0</v>
      </c>
      <c r="Q14" s="4" t="s">
        <v>0</v>
      </c>
    </row>
    <row r="15" spans="1:17" ht="12.75" customHeight="1" x14ac:dyDescent="0.2">
      <c r="A15" s="4" t="s">
        <v>0</v>
      </c>
      <c r="B15" s="4" t="s">
        <v>755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</v>
      </c>
      <c r="I15" s="4" t="s">
        <v>0</v>
      </c>
      <c r="J15" s="9">
        <v>0</v>
      </c>
      <c r="K15" s="9">
        <v>0</v>
      </c>
      <c r="L15" s="4" t="s">
        <v>0</v>
      </c>
      <c r="M15" s="9">
        <v>0</v>
      </c>
      <c r="N15" s="4" t="s">
        <v>0</v>
      </c>
      <c r="O15" s="9">
        <v>0</v>
      </c>
      <c r="P15" s="9">
        <v>0</v>
      </c>
      <c r="Q15" s="4" t="s">
        <v>0</v>
      </c>
    </row>
    <row r="16" spans="1:17" ht="12.75" customHeight="1" x14ac:dyDescent="0.2">
      <c r="A16" s="7" t="s">
        <v>0</v>
      </c>
      <c r="B16" s="7" t="s">
        <v>2257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</row>
    <row r="17" spans="1:17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</row>
    <row r="18" spans="1:17" ht="12.75" customHeight="1" x14ac:dyDescent="0.2">
      <c r="A18" s="4" t="s">
        <v>0</v>
      </c>
      <c r="B18" s="4" t="s">
        <v>205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  <c r="Q18" s="4" t="s">
        <v>0</v>
      </c>
    </row>
    <row r="19" spans="1:17" ht="12.75" customHeight="1" x14ac:dyDescent="0.2">
      <c r="A19" s="1" t="s">
        <v>2251</v>
      </c>
      <c r="B19" s="1" t="s">
        <v>61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Q19"/>
  <sheetViews>
    <sheetView rightToLeft="1" workbookViewId="0"/>
  </sheetViews>
  <sheetFormatPr defaultRowHeight="14.25" x14ac:dyDescent="0.2"/>
  <cols>
    <col min="1" max="1" width="2" customWidth="1"/>
    <col min="2" max="2" width="28" customWidth="1"/>
    <col min="3" max="3" width="11" customWidth="1"/>
    <col min="4" max="4" width="10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6" customWidth="1"/>
    <col min="12" max="12" width="10" customWidth="1"/>
    <col min="13" max="13" width="13" customWidth="1"/>
    <col min="14" max="14" width="22" customWidth="1"/>
    <col min="15" max="15" width="24" customWidth="1"/>
    <col min="16" max="16" width="23" customWidth="1"/>
    <col min="17" max="17" width="2" customWidth="1"/>
    <col min="18" max="22" width="8" customWidth="1"/>
  </cols>
  <sheetData>
    <row r="2" spans="1:17" ht="12.75" customHeight="1" x14ac:dyDescent="0.2">
      <c r="B2" s="1" t="s">
        <v>1</v>
      </c>
    </row>
    <row r="3" spans="1:17" ht="12.75" customHeight="1" x14ac:dyDescent="0.2">
      <c r="B3" s="1" t="s">
        <v>1</v>
      </c>
    </row>
    <row r="4" spans="1:17" ht="12.75" customHeight="1" x14ac:dyDescent="0.2">
      <c r="B4" s="1" t="s">
        <v>2</v>
      </c>
    </row>
    <row r="5" spans="1:17" ht="12.75" customHeight="1" x14ac:dyDescent="0.2">
      <c r="B5" s="1" t="s">
        <v>3</v>
      </c>
    </row>
    <row r="6" spans="1:17" ht="12.75" customHeight="1" x14ac:dyDescent="0.2">
      <c r="A6" s="2" t="s">
        <v>0</v>
      </c>
      <c r="B6" s="2" t="s">
        <v>2258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</row>
    <row r="7" spans="1:17" ht="12.75" customHeight="1" x14ac:dyDescent="0.2">
      <c r="A7" s="2" t="s">
        <v>0</v>
      </c>
      <c r="B7" s="2" t="s">
        <v>63</v>
      </c>
      <c r="C7" s="2" t="s">
        <v>64</v>
      </c>
      <c r="D7" s="2" t="s">
        <v>199</v>
      </c>
      <c r="E7" s="2" t="s">
        <v>66</v>
      </c>
      <c r="F7" s="2" t="s">
        <v>67</v>
      </c>
      <c r="G7" s="2" t="s">
        <v>128</v>
      </c>
      <c r="H7" s="2" t="s">
        <v>129</v>
      </c>
      <c r="I7" s="2" t="s">
        <v>68</v>
      </c>
      <c r="J7" s="2" t="s">
        <v>69</v>
      </c>
      <c r="K7" s="2" t="s">
        <v>2253</v>
      </c>
      <c r="L7" s="2" t="s">
        <v>130</v>
      </c>
      <c r="M7" s="2" t="s">
        <v>2254</v>
      </c>
      <c r="N7" s="2" t="s">
        <v>133</v>
      </c>
      <c r="O7" s="2" t="s">
        <v>72</v>
      </c>
      <c r="P7" s="2" t="s">
        <v>134</v>
      </c>
      <c r="Q7" s="2" t="s">
        <v>0</v>
      </c>
    </row>
    <row r="8" spans="1:17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135</v>
      </c>
      <c r="I8" s="2" t="s">
        <v>0</v>
      </c>
      <c r="J8" s="2" t="s">
        <v>8</v>
      </c>
      <c r="K8" s="2" t="s">
        <v>8</v>
      </c>
      <c r="L8" s="2" t="s">
        <v>209</v>
      </c>
      <c r="M8" s="2" t="s">
        <v>7</v>
      </c>
      <c r="N8" s="2" t="s">
        <v>8</v>
      </c>
      <c r="O8" s="2" t="s">
        <v>8</v>
      </c>
      <c r="P8" s="2" t="s">
        <v>8</v>
      </c>
      <c r="Q8" s="2" t="s">
        <v>0</v>
      </c>
    </row>
    <row r="9" spans="1:17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138</v>
      </c>
      <c r="M9" s="2" t="s">
        <v>139</v>
      </c>
      <c r="N9" s="2" t="s">
        <v>140</v>
      </c>
      <c r="O9" s="2" t="s">
        <v>141</v>
      </c>
      <c r="P9" s="2" t="s">
        <v>142</v>
      </c>
      <c r="Q9" s="2" t="s">
        <v>0</v>
      </c>
    </row>
    <row r="10" spans="1:17" ht="12.75" customHeight="1" x14ac:dyDescent="0.2">
      <c r="A10" s="7" t="s">
        <v>0</v>
      </c>
      <c r="B10" s="7" t="s">
        <v>2259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</v>
      </c>
      <c r="I10" s="7" t="s">
        <v>0</v>
      </c>
      <c r="J10" s="8">
        <v>0</v>
      </c>
      <c r="K10" s="8">
        <v>0</v>
      </c>
      <c r="L10" s="7" t="s">
        <v>0</v>
      </c>
      <c r="M10" s="8">
        <v>0</v>
      </c>
      <c r="N10" s="8">
        <v>0</v>
      </c>
      <c r="O10" s="8">
        <v>0</v>
      </c>
      <c r="P10" s="8">
        <v>0</v>
      </c>
      <c r="Q10" s="7" t="s">
        <v>0</v>
      </c>
    </row>
    <row r="11" spans="1:17" ht="12.75" customHeight="1" x14ac:dyDescent="0.2">
      <c r="A11" s="7" t="s">
        <v>0</v>
      </c>
      <c r="B11" s="7" t="s">
        <v>2260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</v>
      </c>
      <c r="I11" s="7" t="s">
        <v>0</v>
      </c>
      <c r="J11" s="8">
        <v>0</v>
      </c>
      <c r="K11" s="8">
        <v>0</v>
      </c>
      <c r="L11" s="7" t="s">
        <v>0</v>
      </c>
      <c r="M11" s="8">
        <v>0</v>
      </c>
      <c r="N11" s="8">
        <v>0</v>
      </c>
      <c r="O11" s="8">
        <v>0</v>
      </c>
      <c r="P11" s="8">
        <v>0</v>
      </c>
      <c r="Q11" s="7" t="s">
        <v>0</v>
      </c>
    </row>
    <row r="12" spans="1:17" ht="12.75" customHeight="1" x14ac:dyDescent="0.2">
      <c r="A12" s="4" t="s">
        <v>0</v>
      </c>
      <c r="B12" s="4" t="s">
        <v>203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</v>
      </c>
      <c r="I12" s="4" t="s">
        <v>0</v>
      </c>
      <c r="J12" s="9">
        <v>0</v>
      </c>
      <c r="K12" s="9">
        <v>0</v>
      </c>
      <c r="L12" s="4" t="s">
        <v>0</v>
      </c>
      <c r="M12" s="9">
        <v>0</v>
      </c>
      <c r="N12" s="9">
        <v>0</v>
      </c>
      <c r="O12" s="9">
        <v>0</v>
      </c>
      <c r="P12" s="9">
        <v>0</v>
      </c>
      <c r="Q12" s="4" t="s">
        <v>0</v>
      </c>
    </row>
    <row r="13" spans="1:17" ht="12.75" customHeight="1" x14ac:dyDescent="0.2">
      <c r="A13" s="4" t="s">
        <v>0</v>
      </c>
      <c r="B13" s="4" t="s">
        <v>164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4" t="s">
        <v>0</v>
      </c>
      <c r="M13" s="9">
        <v>0</v>
      </c>
      <c r="N13" s="9">
        <v>0</v>
      </c>
      <c r="O13" s="9">
        <v>0</v>
      </c>
      <c r="P13" s="9">
        <v>0</v>
      </c>
      <c r="Q13" s="4" t="s">
        <v>0</v>
      </c>
    </row>
    <row r="14" spans="1:17" ht="12.75" customHeight="1" x14ac:dyDescent="0.2">
      <c r="A14" s="4" t="s">
        <v>0</v>
      </c>
      <c r="B14" s="4" t="s">
        <v>2217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4" t="s">
        <v>0</v>
      </c>
      <c r="M14" s="9">
        <v>0</v>
      </c>
      <c r="N14" s="9">
        <v>0</v>
      </c>
      <c r="O14" s="9">
        <v>0</v>
      </c>
      <c r="P14" s="9">
        <v>0</v>
      </c>
      <c r="Q14" s="4" t="s">
        <v>0</v>
      </c>
    </row>
    <row r="15" spans="1:17" ht="12.75" customHeight="1" x14ac:dyDescent="0.2">
      <c r="A15" s="4" t="s">
        <v>0</v>
      </c>
      <c r="B15" s="4" t="s">
        <v>1634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</v>
      </c>
      <c r="I15" s="4" t="s">
        <v>0</v>
      </c>
      <c r="J15" s="9">
        <v>0</v>
      </c>
      <c r="K15" s="9">
        <v>0</v>
      </c>
      <c r="L15" s="4" t="s">
        <v>0</v>
      </c>
      <c r="M15" s="9">
        <v>0</v>
      </c>
      <c r="N15" s="9">
        <v>0</v>
      </c>
      <c r="O15" s="9">
        <v>0</v>
      </c>
      <c r="P15" s="9">
        <v>0</v>
      </c>
      <c r="Q15" s="4" t="s">
        <v>0</v>
      </c>
    </row>
    <row r="16" spans="1:17" ht="12.75" customHeight="1" x14ac:dyDescent="0.2">
      <c r="A16" s="7" t="s">
        <v>0</v>
      </c>
      <c r="B16" s="7" t="s">
        <v>2257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</row>
    <row r="17" spans="1:17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</row>
    <row r="18" spans="1:17" ht="12.75" customHeight="1" x14ac:dyDescent="0.2">
      <c r="A18" s="4" t="s">
        <v>0</v>
      </c>
      <c r="B18" s="4" t="s">
        <v>205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  <c r="Q18" s="4" t="s">
        <v>0</v>
      </c>
    </row>
    <row r="19" spans="1:17" ht="12.75" customHeight="1" x14ac:dyDescent="0.2">
      <c r="A19" s="1" t="s">
        <v>2251</v>
      </c>
      <c r="B19" s="1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S40"/>
  <sheetViews>
    <sheetView rightToLeft="1" workbookViewId="0"/>
  </sheetViews>
  <sheetFormatPr defaultRowHeight="14.25" x14ac:dyDescent="0.2"/>
  <cols>
    <col min="1" max="1" width="2" customWidth="1"/>
    <col min="2" max="2" width="40" customWidth="1"/>
    <col min="3" max="3" width="15" customWidth="1"/>
    <col min="4" max="4" width="11" customWidth="1"/>
    <col min="5" max="5" width="7" customWidth="1"/>
    <col min="6" max="6" width="11" customWidth="1"/>
    <col min="7" max="7" width="13" customWidth="1"/>
    <col min="8" max="8" width="7" customWidth="1"/>
    <col min="9" max="9" width="14" customWidth="1"/>
    <col min="10" max="10" width="13" customWidth="1"/>
    <col min="11" max="11" width="14" customWidth="1"/>
    <col min="12" max="12" width="16" customWidth="1"/>
    <col min="13" max="13" width="8" customWidth="1"/>
    <col min="14" max="14" width="18" customWidth="1"/>
    <col min="15" max="15" width="12" customWidth="1"/>
    <col min="16" max="16" width="22" customWidth="1"/>
    <col min="17" max="17" width="24" customWidth="1"/>
    <col min="18" max="18" width="23" customWidth="1"/>
    <col min="19" max="19" width="11" customWidth="1"/>
  </cols>
  <sheetData>
    <row r="2" spans="1:19" ht="12.75" customHeight="1" x14ac:dyDescent="0.2">
      <c r="B2" s="1" t="s">
        <v>1</v>
      </c>
    </row>
    <row r="3" spans="1:19" ht="12.75" customHeight="1" x14ac:dyDescent="0.2">
      <c r="B3" s="1" t="s">
        <v>1</v>
      </c>
    </row>
    <row r="4" spans="1:19" ht="12.75" customHeight="1" x14ac:dyDescent="0.2">
      <c r="B4" s="1" t="s">
        <v>2</v>
      </c>
    </row>
    <row r="5" spans="1:19" ht="12.75" customHeight="1" x14ac:dyDescent="0.2">
      <c r="B5" s="1" t="s">
        <v>3</v>
      </c>
    </row>
    <row r="6" spans="1:19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</row>
    <row r="7" spans="1:19" ht="12.75" customHeight="1" x14ac:dyDescent="0.2">
      <c r="A7" s="2" t="s">
        <v>0</v>
      </c>
      <c r="B7" s="2" t="s">
        <v>126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</row>
    <row r="8" spans="1:19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66</v>
      </c>
      <c r="F8" s="2" t="s">
        <v>67</v>
      </c>
      <c r="G8" s="2" t="s">
        <v>128</v>
      </c>
      <c r="H8" s="2" t="s">
        <v>129</v>
      </c>
      <c r="I8" s="2" t="s">
        <v>68</v>
      </c>
      <c r="J8" s="2" t="s">
        <v>69</v>
      </c>
      <c r="K8" s="2" t="s">
        <v>70</v>
      </c>
      <c r="L8" s="2" t="s">
        <v>130</v>
      </c>
      <c r="M8" s="2" t="s">
        <v>131</v>
      </c>
      <c r="N8" s="2" t="s">
        <v>132</v>
      </c>
      <c r="O8" s="2" t="s">
        <v>71</v>
      </c>
      <c r="P8" s="2" t="s">
        <v>133</v>
      </c>
      <c r="Q8" s="2" t="s">
        <v>72</v>
      </c>
      <c r="R8" s="2" t="s">
        <v>134</v>
      </c>
      <c r="S8" s="2" t="s">
        <v>0</v>
      </c>
    </row>
    <row r="9" spans="1:19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135</v>
      </c>
      <c r="I9" s="2" t="s">
        <v>0</v>
      </c>
      <c r="J9" s="2" t="s">
        <v>8</v>
      </c>
      <c r="K9" s="2" t="s">
        <v>8</v>
      </c>
      <c r="L9" s="2" t="s">
        <v>136</v>
      </c>
      <c r="M9" s="2" t="s">
        <v>137</v>
      </c>
      <c r="N9" s="2" t="s">
        <v>7</v>
      </c>
      <c r="O9" s="2" t="s">
        <v>7</v>
      </c>
      <c r="P9" s="2" t="s">
        <v>8</v>
      </c>
      <c r="Q9" s="2" t="s">
        <v>8</v>
      </c>
      <c r="R9" s="2" t="s">
        <v>8</v>
      </c>
      <c r="S9" s="2" t="s">
        <v>0</v>
      </c>
    </row>
    <row r="10" spans="1:19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  <c r="R10" s="2" t="s">
        <v>144</v>
      </c>
      <c r="S10" s="2" t="s">
        <v>0</v>
      </c>
    </row>
    <row r="11" spans="1:19" ht="12.75" customHeight="1" x14ac:dyDescent="0.2">
      <c r="A11" s="7" t="s">
        <v>0</v>
      </c>
      <c r="B11" s="7" t="s">
        <v>145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4.1100000000000003</v>
      </c>
      <c r="I11" s="7" t="s">
        <v>0</v>
      </c>
      <c r="J11" s="8">
        <v>4.1900000000000004</v>
      </c>
      <c r="K11" s="8">
        <v>0.56000000000000005</v>
      </c>
      <c r="L11" s="8">
        <v>637245003</v>
      </c>
      <c r="M11" s="7" t="s">
        <v>0</v>
      </c>
      <c r="N11" s="8">
        <v>0</v>
      </c>
      <c r="O11" s="8">
        <v>770195.09</v>
      </c>
      <c r="P11" s="7" t="s">
        <v>0</v>
      </c>
      <c r="Q11" s="8">
        <v>100</v>
      </c>
      <c r="R11" s="8">
        <v>23.27</v>
      </c>
      <c r="S11" s="7" t="s">
        <v>0</v>
      </c>
    </row>
    <row r="12" spans="1:19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4.12</v>
      </c>
      <c r="I12" s="4" t="s">
        <v>0</v>
      </c>
      <c r="J12" s="9">
        <v>4.1900000000000004</v>
      </c>
      <c r="K12" s="9">
        <v>0.56000000000000005</v>
      </c>
      <c r="L12" s="9">
        <v>636198003</v>
      </c>
      <c r="M12" s="4" t="s">
        <v>0</v>
      </c>
      <c r="N12" s="9">
        <v>0</v>
      </c>
      <c r="O12" s="9">
        <v>769078.55</v>
      </c>
      <c r="P12" s="4" t="s">
        <v>0</v>
      </c>
      <c r="Q12" s="9">
        <v>99.85</v>
      </c>
      <c r="R12" s="9">
        <v>23.23</v>
      </c>
      <c r="S12" s="4" t="s">
        <v>0</v>
      </c>
    </row>
    <row r="13" spans="1:19" ht="12.75" customHeight="1" x14ac:dyDescent="0.2">
      <c r="A13" s="4" t="s">
        <v>0</v>
      </c>
      <c r="B13" s="4" t="s">
        <v>146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5.36</v>
      </c>
      <c r="I13" s="4" t="s">
        <v>0</v>
      </c>
      <c r="J13" s="9">
        <v>3.14</v>
      </c>
      <c r="K13" s="9">
        <v>0.26</v>
      </c>
      <c r="L13" s="9">
        <v>198775093</v>
      </c>
      <c r="M13" s="4" t="s">
        <v>0</v>
      </c>
      <c r="N13" s="9">
        <v>0</v>
      </c>
      <c r="O13" s="9">
        <v>263090.28999999998</v>
      </c>
      <c r="P13" s="4" t="s">
        <v>0</v>
      </c>
      <c r="Q13" s="9">
        <v>34.159999999999997</v>
      </c>
      <c r="R13" s="9">
        <v>7.95</v>
      </c>
      <c r="S13" s="4" t="s">
        <v>0</v>
      </c>
    </row>
    <row r="14" spans="1:19" ht="12.75" customHeight="1" x14ac:dyDescent="0.2">
      <c r="A14" s="10" t="s">
        <v>0</v>
      </c>
      <c r="B14" s="10" t="s">
        <v>147</v>
      </c>
      <c r="C14" s="10" t="s">
        <v>148</v>
      </c>
      <c r="D14" s="10" t="s">
        <v>149</v>
      </c>
      <c r="E14" s="10" t="s">
        <v>150</v>
      </c>
      <c r="F14" s="10" t="s">
        <v>151</v>
      </c>
      <c r="G14" s="10" t="s">
        <v>0</v>
      </c>
      <c r="H14" s="11">
        <v>8.08</v>
      </c>
      <c r="I14" s="10" t="s">
        <v>87</v>
      </c>
      <c r="J14" s="11">
        <v>0.75</v>
      </c>
      <c r="K14" s="11">
        <v>0.57999999999999996</v>
      </c>
      <c r="L14" s="11">
        <v>20000000</v>
      </c>
      <c r="M14" s="11">
        <v>101.88</v>
      </c>
      <c r="N14" s="11">
        <v>0</v>
      </c>
      <c r="O14" s="11">
        <v>20376</v>
      </c>
      <c r="P14" s="11">
        <v>0.15</v>
      </c>
      <c r="Q14" s="11">
        <v>2.65</v>
      </c>
      <c r="R14" s="11">
        <v>0.62</v>
      </c>
      <c r="S14" s="10" t="s">
        <v>0</v>
      </c>
    </row>
    <row r="15" spans="1:19" ht="12.75" customHeight="1" x14ac:dyDescent="0.2">
      <c r="A15" s="10" t="s">
        <v>0</v>
      </c>
      <c r="B15" s="10" t="s">
        <v>152</v>
      </c>
      <c r="C15" s="10" t="s">
        <v>153</v>
      </c>
      <c r="D15" s="10" t="s">
        <v>149</v>
      </c>
      <c r="E15" s="10" t="s">
        <v>150</v>
      </c>
      <c r="F15" s="10" t="s">
        <v>151</v>
      </c>
      <c r="G15" s="10" t="s">
        <v>0</v>
      </c>
      <c r="H15" s="11">
        <v>5.92</v>
      </c>
      <c r="I15" s="10" t="s">
        <v>87</v>
      </c>
      <c r="J15" s="11">
        <v>1.75</v>
      </c>
      <c r="K15" s="11">
        <v>0.26</v>
      </c>
      <c r="L15" s="11">
        <v>21382053</v>
      </c>
      <c r="M15" s="11">
        <v>111.96</v>
      </c>
      <c r="N15" s="11">
        <v>0</v>
      </c>
      <c r="O15" s="11">
        <v>23939.35</v>
      </c>
      <c r="P15" s="11">
        <v>0.15</v>
      </c>
      <c r="Q15" s="11">
        <v>3.11</v>
      </c>
      <c r="R15" s="11">
        <v>0.72</v>
      </c>
      <c r="S15" s="10" t="s">
        <v>0</v>
      </c>
    </row>
    <row r="16" spans="1:19" ht="12.75" customHeight="1" x14ac:dyDescent="0.2">
      <c r="A16" s="10" t="s">
        <v>0</v>
      </c>
      <c r="B16" s="10" t="s">
        <v>154</v>
      </c>
      <c r="C16" s="10" t="s">
        <v>155</v>
      </c>
      <c r="D16" s="10" t="s">
        <v>149</v>
      </c>
      <c r="E16" s="10" t="s">
        <v>150</v>
      </c>
      <c r="F16" s="10" t="s">
        <v>151</v>
      </c>
      <c r="G16" s="10" t="s">
        <v>0</v>
      </c>
      <c r="H16" s="11">
        <v>4.9000000000000004</v>
      </c>
      <c r="I16" s="10" t="s">
        <v>87</v>
      </c>
      <c r="J16" s="11">
        <v>2.75</v>
      </c>
      <c r="K16" s="11">
        <v>0.1</v>
      </c>
      <c r="L16" s="11">
        <v>67380585</v>
      </c>
      <c r="M16" s="11">
        <v>119.62</v>
      </c>
      <c r="N16" s="11">
        <v>0</v>
      </c>
      <c r="O16" s="11">
        <v>80600.66</v>
      </c>
      <c r="P16" s="11">
        <v>0.41</v>
      </c>
      <c r="Q16" s="11">
        <v>10.46</v>
      </c>
      <c r="R16" s="11">
        <v>2.4300000000000002</v>
      </c>
      <c r="S16" s="10" t="s">
        <v>0</v>
      </c>
    </row>
    <row r="17" spans="1:19" ht="12.75" customHeight="1" x14ac:dyDescent="0.2">
      <c r="A17" s="10" t="s">
        <v>0</v>
      </c>
      <c r="B17" s="10" t="s">
        <v>156</v>
      </c>
      <c r="C17" s="10" t="s">
        <v>157</v>
      </c>
      <c r="D17" s="10" t="s">
        <v>149</v>
      </c>
      <c r="E17" s="10" t="s">
        <v>150</v>
      </c>
      <c r="F17" s="10" t="s">
        <v>151</v>
      </c>
      <c r="G17" s="10" t="s">
        <v>0</v>
      </c>
      <c r="H17" s="11">
        <v>2.2599999999999998</v>
      </c>
      <c r="I17" s="10" t="s">
        <v>87</v>
      </c>
      <c r="J17" s="11">
        <v>3</v>
      </c>
      <c r="K17" s="11">
        <v>-0.1</v>
      </c>
      <c r="L17" s="11">
        <v>767900</v>
      </c>
      <c r="M17" s="11">
        <v>119.79</v>
      </c>
      <c r="N17" s="11">
        <v>0</v>
      </c>
      <c r="O17" s="11">
        <v>919.87</v>
      </c>
      <c r="P17" s="11">
        <v>0</v>
      </c>
      <c r="Q17" s="11">
        <v>0.12</v>
      </c>
      <c r="R17" s="11">
        <v>0.03</v>
      </c>
      <c r="S17" s="10" t="s">
        <v>0</v>
      </c>
    </row>
    <row r="18" spans="1:19" ht="12.75" customHeight="1" x14ac:dyDescent="0.2">
      <c r="A18" s="10" t="s">
        <v>0</v>
      </c>
      <c r="B18" s="10" t="s">
        <v>158</v>
      </c>
      <c r="C18" s="10" t="s">
        <v>159</v>
      </c>
      <c r="D18" s="10" t="s">
        <v>149</v>
      </c>
      <c r="E18" s="10" t="s">
        <v>150</v>
      </c>
      <c r="F18" s="10" t="s">
        <v>151</v>
      </c>
      <c r="G18" s="10" t="s">
        <v>0</v>
      </c>
      <c r="H18" s="11">
        <v>0.83</v>
      </c>
      <c r="I18" s="10" t="s">
        <v>87</v>
      </c>
      <c r="J18" s="11">
        <v>3.5</v>
      </c>
      <c r="K18" s="11">
        <v>0.73</v>
      </c>
      <c r="L18" s="11">
        <v>9332000</v>
      </c>
      <c r="M18" s="11">
        <v>120.31</v>
      </c>
      <c r="N18" s="11">
        <v>0</v>
      </c>
      <c r="O18" s="11">
        <v>11227.33</v>
      </c>
      <c r="P18" s="11">
        <v>0.05</v>
      </c>
      <c r="Q18" s="11">
        <v>1.46</v>
      </c>
      <c r="R18" s="11">
        <v>0.34</v>
      </c>
      <c r="S18" s="10" t="s">
        <v>0</v>
      </c>
    </row>
    <row r="19" spans="1:19" ht="12.75" customHeight="1" x14ac:dyDescent="0.2">
      <c r="A19" s="10" t="s">
        <v>0</v>
      </c>
      <c r="B19" s="10" t="s">
        <v>160</v>
      </c>
      <c r="C19" s="10" t="s">
        <v>161</v>
      </c>
      <c r="D19" s="10" t="s">
        <v>149</v>
      </c>
      <c r="E19" s="10" t="s">
        <v>150</v>
      </c>
      <c r="F19" s="10" t="s">
        <v>151</v>
      </c>
      <c r="G19" s="10" t="s">
        <v>0</v>
      </c>
      <c r="H19" s="11">
        <v>3.75</v>
      </c>
      <c r="I19" s="10" t="s">
        <v>87</v>
      </c>
      <c r="J19" s="11">
        <v>4</v>
      </c>
      <c r="K19" s="11">
        <v>0.01</v>
      </c>
      <c r="L19" s="11">
        <v>22859555</v>
      </c>
      <c r="M19" s="11">
        <v>155.85</v>
      </c>
      <c r="N19" s="11">
        <v>0</v>
      </c>
      <c r="O19" s="11">
        <v>35626.620000000003</v>
      </c>
      <c r="P19" s="11">
        <v>0.15</v>
      </c>
      <c r="Q19" s="11">
        <v>4.63</v>
      </c>
      <c r="R19" s="11">
        <v>1.08</v>
      </c>
      <c r="S19" s="10" t="s">
        <v>0</v>
      </c>
    </row>
    <row r="20" spans="1:19" ht="12.75" customHeight="1" x14ac:dyDescent="0.2">
      <c r="A20" s="10" t="s">
        <v>0</v>
      </c>
      <c r="B20" s="10" t="s">
        <v>162</v>
      </c>
      <c r="C20" s="10" t="s">
        <v>163</v>
      </c>
      <c r="D20" s="10" t="s">
        <v>149</v>
      </c>
      <c r="E20" s="10" t="s">
        <v>150</v>
      </c>
      <c r="F20" s="10" t="s">
        <v>151</v>
      </c>
      <c r="G20" s="10" t="s">
        <v>0</v>
      </c>
      <c r="H20" s="11">
        <v>6.23</v>
      </c>
      <c r="I20" s="10" t="s">
        <v>87</v>
      </c>
      <c r="J20" s="11">
        <v>4</v>
      </c>
      <c r="K20" s="11">
        <v>0.39</v>
      </c>
      <c r="L20" s="11">
        <v>57053000</v>
      </c>
      <c r="M20" s="11">
        <v>158.44999999999999</v>
      </c>
      <c r="N20" s="11">
        <v>0</v>
      </c>
      <c r="O20" s="11">
        <v>90400.48</v>
      </c>
      <c r="P20" s="11">
        <v>0.54</v>
      </c>
      <c r="Q20" s="11">
        <v>11.74</v>
      </c>
      <c r="R20" s="11">
        <v>2.73</v>
      </c>
      <c r="S20" s="10" t="s">
        <v>0</v>
      </c>
    </row>
    <row r="21" spans="1:19" ht="12.75" customHeight="1" x14ac:dyDescent="0.2">
      <c r="A21" s="4" t="s">
        <v>0</v>
      </c>
      <c r="B21" s="4" t="s">
        <v>164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9">
        <v>3.47</v>
      </c>
      <c r="I21" s="4" t="s">
        <v>0</v>
      </c>
      <c r="J21" s="9">
        <v>4.74</v>
      </c>
      <c r="K21" s="9">
        <v>0.71</v>
      </c>
      <c r="L21" s="9">
        <v>437422910</v>
      </c>
      <c r="M21" s="4" t="s">
        <v>0</v>
      </c>
      <c r="N21" s="9">
        <v>0</v>
      </c>
      <c r="O21" s="9">
        <v>505988.25</v>
      </c>
      <c r="P21" s="4" t="s">
        <v>0</v>
      </c>
      <c r="Q21" s="9">
        <v>65.7</v>
      </c>
      <c r="R21" s="9">
        <v>15.29</v>
      </c>
      <c r="S21" s="4" t="s">
        <v>0</v>
      </c>
    </row>
    <row r="22" spans="1:19" ht="12.75" customHeight="1" x14ac:dyDescent="0.2">
      <c r="A22" s="10" t="s">
        <v>0</v>
      </c>
      <c r="B22" s="10" t="s">
        <v>165</v>
      </c>
      <c r="C22" s="10" t="s">
        <v>166</v>
      </c>
      <c r="D22" s="10" t="s">
        <v>149</v>
      </c>
      <c r="E22" s="10" t="s">
        <v>150</v>
      </c>
      <c r="F22" s="10" t="s">
        <v>151</v>
      </c>
      <c r="G22" s="10" t="s">
        <v>0</v>
      </c>
      <c r="H22" s="11">
        <v>1.33</v>
      </c>
      <c r="I22" s="10" t="s">
        <v>87</v>
      </c>
      <c r="J22" s="11">
        <v>0.5</v>
      </c>
      <c r="K22" s="11">
        <v>0.16</v>
      </c>
      <c r="L22" s="11">
        <v>21000000</v>
      </c>
      <c r="M22" s="11">
        <v>100.79</v>
      </c>
      <c r="N22" s="11">
        <v>0</v>
      </c>
      <c r="O22" s="11">
        <v>21165.9</v>
      </c>
      <c r="P22" s="11">
        <v>0.14000000000000001</v>
      </c>
      <c r="Q22" s="11">
        <v>2.75</v>
      </c>
      <c r="R22" s="11">
        <v>0.64</v>
      </c>
      <c r="S22" s="10" t="s">
        <v>0</v>
      </c>
    </row>
    <row r="23" spans="1:19" ht="12.75" customHeight="1" x14ac:dyDescent="0.2">
      <c r="A23" s="10" t="s">
        <v>0</v>
      </c>
      <c r="B23" s="10" t="s">
        <v>167</v>
      </c>
      <c r="C23" s="10" t="s">
        <v>168</v>
      </c>
      <c r="D23" s="10" t="s">
        <v>149</v>
      </c>
      <c r="E23" s="10" t="s">
        <v>150</v>
      </c>
      <c r="F23" s="10" t="s">
        <v>151</v>
      </c>
      <c r="G23" s="10" t="s">
        <v>0</v>
      </c>
      <c r="H23" s="11">
        <v>0.59</v>
      </c>
      <c r="I23" s="10" t="s">
        <v>87</v>
      </c>
      <c r="J23" s="11">
        <v>4</v>
      </c>
      <c r="K23" s="11">
        <v>0.1</v>
      </c>
      <c r="L23" s="11">
        <v>72068244</v>
      </c>
      <c r="M23" s="11">
        <v>103.94</v>
      </c>
      <c r="N23" s="11">
        <v>0</v>
      </c>
      <c r="O23" s="11">
        <v>74907.73</v>
      </c>
      <c r="P23" s="11">
        <v>0.43</v>
      </c>
      <c r="Q23" s="11">
        <v>9.73</v>
      </c>
      <c r="R23" s="11">
        <v>2.2599999999999998</v>
      </c>
      <c r="S23" s="10" t="s">
        <v>0</v>
      </c>
    </row>
    <row r="24" spans="1:19" ht="12.75" customHeight="1" x14ac:dyDescent="0.2">
      <c r="A24" s="10" t="s">
        <v>0</v>
      </c>
      <c r="B24" s="10" t="s">
        <v>169</v>
      </c>
      <c r="C24" s="10" t="s">
        <v>170</v>
      </c>
      <c r="D24" s="10" t="s">
        <v>149</v>
      </c>
      <c r="E24" s="10" t="s">
        <v>150</v>
      </c>
      <c r="F24" s="10" t="s">
        <v>151</v>
      </c>
      <c r="G24" s="10" t="s">
        <v>0</v>
      </c>
      <c r="H24" s="11">
        <v>1.9</v>
      </c>
      <c r="I24" s="10" t="s">
        <v>87</v>
      </c>
      <c r="J24" s="11">
        <v>2.25</v>
      </c>
      <c r="K24" s="11">
        <v>0.26</v>
      </c>
      <c r="L24" s="11">
        <v>11000000</v>
      </c>
      <c r="M24" s="11">
        <v>103.99</v>
      </c>
      <c r="N24" s="11">
        <v>0</v>
      </c>
      <c r="O24" s="11">
        <v>11438.9</v>
      </c>
      <c r="P24" s="11">
        <v>0.06</v>
      </c>
      <c r="Q24" s="11">
        <v>1.48</v>
      </c>
      <c r="R24" s="11">
        <v>0.35</v>
      </c>
      <c r="S24" s="10" t="s">
        <v>0</v>
      </c>
    </row>
    <row r="25" spans="1:19" ht="12.75" customHeight="1" x14ac:dyDescent="0.2">
      <c r="A25" s="10" t="s">
        <v>0</v>
      </c>
      <c r="B25" s="10" t="s">
        <v>171</v>
      </c>
      <c r="C25" s="10" t="s">
        <v>172</v>
      </c>
      <c r="D25" s="10" t="s">
        <v>149</v>
      </c>
      <c r="E25" s="10" t="s">
        <v>150</v>
      </c>
      <c r="F25" s="10" t="s">
        <v>151</v>
      </c>
      <c r="G25" s="10" t="s">
        <v>0</v>
      </c>
      <c r="H25" s="11">
        <v>1.61</v>
      </c>
      <c r="I25" s="10" t="s">
        <v>87</v>
      </c>
      <c r="J25" s="11">
        <v>6</v>
      </c>
      <c r="K25" s="11">
        <v>0.21</v>
      </c>
      <c r="L25" s="11">
        <v>36721820</v>
      </c>
      <c r="M25" s="11">
        <v>111.63</v>
      </c>
      <c r="N25" s="11">
        <v>0</v>
      </c>
      <c r="O25" s="11">
        <v>40992.57</v>
      </c>
      <c r="P25" s="11">
        <v>0.2</v>
      </c>
      <c r="Q25" s="11">
        <v>5.32</v>
      </c>
      <c r="R25" s="11">
        <v>1.24</v>
      </c>
      <c r="S25" s="10" t="s">
        <v>0</v>
      </c>
    </row>
    <row r="26" spans="1:19" ht="12.75" customHeight="1" x14ac:dyDescent="0.2">
      <c r="A26" s="10" t="s">
        <v>0</v>
      </c>
      <c r="B26" s="10" t="s">
        <v>173</v>
      </c>
      <c r="C26" s="10" t="s">
        <v>174</v>
      </c>
      <c r="D26" s="10" t="s">
        <v>149</v>
      </c>
      <c r="E26" s="10" t="s">
        <v>150</v>
      </c>
      <c r="F26" s="10" t="s">
        <v>151</v>
      </c>
      <c r="G26" s="10" t="s">
        <v>0</v>
      </c>
      <c r="H26" s="11">
        <v>2.46</v>
      </c>
      <c r="I26" s="10" t="s">
        <v>87</v>
      </c>
      <c r="J26" s="11">
        <v>5</v>
      </c>
      <c r="K26" s="11">
        <v>0.39</v>
      </c>
      <c r="L26" s="11">
        <v>118275051</v>
      </c>
      <c r="M26" s="11">
        <v>113.91</v>
      </c>
      <c r="N26" s="11">
        <v>0</v>
      </c>
      <c r="O26" s="11">
        <v>134727.10999999999</v>
      </c>
      <c r="P26" s="11">
        <v>0.64</v>
      </c>
      <c r="Q26" s="11">
        <v>17.489999999999998</v>
      </c>
      <c r="R26" s="11">
        <v>4.07</v>
      </c>
      <c r="S26" s="10" t="s">
        <v>0</v>
      </c>
    </row>
    <row r="27" spans="1:19" ht="12.75" customHeight="1" x14ac:dyDescent="0.2">
      <c r="A27" s="10" t="s">
        <v>0</v>
      </c>
      <c r="B27" s="10" t="s">
        <v>175</v>
      </c>
      <c r="C27" s="10" t="s">
        <v>176</v>
      </c>
      <c r="D27" s="10" t="s">
        <v>149</v>
      </c>
      <c r="E27" s="10" t="s">
        <v>150</v>
      </c>
      <c r="F27" s="10" t="s">
        <v>151</v>
      </c>
      <c r="G27" s="10" t="s">
        <v>0</v>
      </c>
      <c r="H27" s="11">
        <v>5.23</v>
      </c>
      <c r="I27" s="10" t="s">
        <v>87</v>
      </c>
      <c r="J27" s="11">
        <v>4.25</v>
      </c>
      <c r="K27" s="11">
        <v>1.2</v>
      </c>
      <c r="L27" s="11">
        <v>16747416</v>
      </c>
      <c r="M27" s="11">
        <v>117.91</v>
      </c>
      <c r="N27" s="11">
        <v>0</v>
      </c>
      <c r="O27" s="11">
        <v>19746.88</v>
      </c>
      <c r="P27" s="11">
        <v>0.09</v>
      </c>
      <c r="Q27" s="11">
        <v>2.56</v>
      </c>
      <c r="R27" s="11">
        <v>0.6</v>
      </c>
      <c r="S27" s="10" t="s">
        <v>0</v>
      </c>
    </row>
    <row r="28" spans="1:19" ht="12.75" customHeight="1" x14ac:dyDescent="0.2">
      <c r="A28" s="10" t="s">
        <v>0</v>
      </c>
      <c r="B28" s="10" t="s">
        <v>177</v>
      </c>
      <c r="C28" s="10" t="s">
        <v>178</v>
      </c>
      <c r="D28" s="10" t="s">
        <v>149</v>
      </c>
      <c r="E28" s="10" t="s">
        <v>150</v>
      </c>
      <c r="F28" s="10" t="s">
        <v>151</v>
      </c>
      <c r="G28" s="10" t="s">
        <v>0</v>
      </c>
      <c r="H28" s="11">
        <v>4.1500000000000004</v>
      </c>
      <c r="I28" s="10" t="s">
        <v>87</v>
      </c>
      <c r="J28" s="11">
        <v>5.5</v>
      </c>
      <c r="K28" s="11">
        <v>0.88</v>
      </c>
      <c r="L28" s="11">
        <v>99994507</v>
      </c>
      <c r="M28" s="11">
        <v>122.95</v>
      </c>
      <c r="N28" s="11">
        <v>0</v>
      </c>
      <c r="O28" s="11">
        <v>122943.25</v>
      </c>
      <c r="P28" s="11">
        <v>0.56000000000000005</v>
      </c>
      <c r="Q28" s="11">
        <v>15.96</v>
      </c>
      <c r="R28" s="11">
        <v>3.71</v>
      </c>
      <c r="S28" s="10" t="s">
        <v>0</v>
      </c>
    </row>
    <row r="29" spans="1:19" ht="12.75" customHeight="1" x14ac:dyDescent="0.2">
      <c r="A29" s="10" t="s">
        <v>0</v>
      </c>
      <c r="B29" s="10" t="s">
        <v>179</v>
      </c>
      <c r="C29" s="10" t="s">
        <v>180</v>
      </c>
      <c r="D29" s="10" t="s">
        <v>149</v>
      </c>
      <c r="E29" s="10" t="s">
        <v>150</v>
      </c>
      <c r="F29" s="10" t="s">
        <v>151</v>
      </c>
      <c r="G29" s="10" t="s">
        <v>0</v>
      </c>
      <c r="H29" s="11">
        <v>7.45</v>
      </c>
      <c r="I29" s="10" t="s">
        <v>87</v>
      </c>
      <c r="J29" s="11">
        <v>6.25</v>
      </c>
      <c r="K29" s="11">
        <v>1.92</v>
      </c>
      <c r="L29" s="11">
        <v>31746469</v>
      </c>
      <c r="M29" s="11">
        <v>140.86000000000001</v>
      </c>
      <c r="N29" s="11">
        <v>0</v>
      </c>
      <c r="O29" s="11">
        <v>44718.080000000002</v>
      </c>
      <c r="P29" s="11">
        <v>0.18</v>
      </c>
      <c r="Q29" s="11">
        <v>5.81</v>
      </c>
      <c r="R29" s="11">
        <v>1.35</v>
      </c>
      <c r="S29" s="10" t="s">
        <v>0</v>
      </c>
    </row>
    <row r="30" spans="1:19" ht="12.75" customHeight="1" x14ac:dyDescent="0.2">
      <c r="A30" s="10" t="s">
        <v>0</v>
      </c>
      <c r="B30" s="10" t="s">
        <v>181</v>
      </c>
      <c r="C30" s="10" t="s">
        <v>182</v>
      </c>
      <c r="D30" s="10" t="s">
        <v>149</v>
      </c>
      <c r="E30" s="10" t="s">
        <v>150</v>
      </c>
      <c r="F30" s="10" t="s">
        <v>151</v>
      </c>
      <c r="G30" s="10" t="s">
        <v>0</v>
      </c>
      <c r="H30" s="11">
        <v>15.45</v>
      </c>
      <c r="I30" s="10" t="s">
        <v>87</v>
      </c>
      <c r="J30" s="11">
        <v>5.5</v>
      </c>
      <c r="K30" s="11">
        <v>3.18</v>
      </c>
      <c r="L30" s="11">
        <v>13266667</v>
      </c>
      <c r="M30" s="11">
        <v>141.47</v>
      </c>
      <c r="N30" s="11">
        <v>0</v>
      </c>
      <c r="O30" s="11">
        <v>18768.349999999999</v>
      </c>
      <c r="P30" s="11">
        <v>0.08</v>
      </c>
      <c r="Q30" s="11">
        <v>2.44</v>
      </c>
      <c r="R30" s="11">
        <v>0.56999999999999995</v>
      </c>
      <c r="S30" s="10" t="s">
        <v>0</v>
      </c>
    </row>
    <row r="31" spans="1:19" ht="12.75" customHeight="1" x14ac:dyDescent="0.2">
      <c r="A31" s="10" t="s">
        <v>0</v>
      </c>
      <c r="B31" s="10" t="s">
        <v>183</v>
      </c>
      <c r="C31" s="10" t="s">
        <v>184</v>
      </c>
      <c r="D31" s="10" t="s">
        <v>149</v>
      </c>
      <c r="E31" s="10" t="s">
        <v>150</v>
      </c>
      <c r="F31" s="10" t="s">
        <v>151</v>
      </c>
      <c r="G31" s="10" t="s">
        <v>0</v>
      </c>
      <c r="H31" s="11">
        <v>2.92</v>
      </c>
      <c r="I31" s="10" t="s">
        <v>87</v>
      </c>
      <c r="J31" s="11">
        <v>0.11</v>
      </c>
      <c r="K31" s="11">
        <v>0.71</v>
      </c>
      <c r="L31" s="11">
        <v>9300000</v>
      </c>
      <c r="M31" s="11">
        <v>99.75</v>
      </c>
      <c r="N31" s="11">
        <v>0</v>
      </c>
      <c r="O31" s="11">
        <v>9276.75</v>
      </c>
      <c r="P31" s="11">
        <v>0.05</v>
      </c>
      <c r="Q31" s="11">
        <v>1.2</v>
      </c>
      <c r="R31" s="11">
        <v>0.28000000000000003</v>
      </c>
      <c r="S31" s="10" t="s">
        <v>0</v>
      </c>
    </row>
    <row r="32" spans="1:19" ht="12.75" customHeight="1" x14ac:dyDescent="0.2">
      <c r="A32" s="10" t="s">
        <v>0</v>
      </c>
      <c r="B32" s="10" t="s">
        <v>185</v>
      </c>
      <c r="C32" s="10" t="s">
        <v>186</v>
      </c>
      <c r="D32" s="10" t="s">
        <v>149</v>
      </c>
      <c r="E32" s="10" t="s">
        <v>150</v>
      </c>
      <c r="F32" s="10" t="s">
        <v>151</v>
      </c>
      <c r="G32" s="10" t="s">
        <v>0</v>
      </c>
      <c r="H32" s="11">
        <v>0.17</v>
      </c>
      <c r="I32" s="10" t="s">
        <v>87</v>
      </c>
      <c r="J32" s="11">
        <v>0.11</v>
      </c>
      <c r="K32" s="11">
        <v>0.17</v>
      </c>
      <c r="L32" s="11">
        <v>7302736</v>
      </c>
      <c r="M32" s="11">
        <v>100</v>
      </c>
      <c r="N32" s="11">
        <v>0</v>
      </c>
      <c r="O32" s="11">
        <v>7302.74</v>
      </c>
      <c r="P32" s="11">
        <v>0.06</v>
      </c>
      <c r="Q32" s="11">
        <v>0.95</v>
      </c>
      <c r="R32" s="11">
        <v>0.22</v>
      </c>
      <c r="S32" s="10" t="s">
        <v>0</v>
      </c>
    </row>
    <row r="33" spans="1:19" ht="12.75" customHeight="1" x14ac:dyDescent="0.2">
      <c r="A33" s="4" t="s">
        <v>0</v>
      </c>
      <c r="B33" s="4" t="s">
        <v>187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9">
        <v>0</v>
      </c>
      <c r="I33" s="4" t="s">
        <v>0</v>
      </c>
      <c r="J33" s="9">
        <v>0</v>
      </c>
      <c r="K33" s="9">
        <v>0</v>
      </c>
      <c r="L33" s="9">
        <v>0</v>
      </c>
      <c r="M33" s="4" t="s">
        <v>0</v>
      </c>
      <c r="N33" s="9">
        <v>0</v>
      </c>
      <c r="O33" s="9">
        <v>0</v>
      </c>
      <c r="P33" s="4" t="s">
        <v>0</v>
      </c>
      <c r="Q33" s="9">
        <v>0</v>
      </c>
      <c r="R33" s="9">
        <v>0</v>
      </c>
      <c r="S33" s="4" t="s">
        <v>0</v>
      </c>
    </row>
    <row r="34" spans="1:19" ht="12.75" customHeight="1" x14ac:dyDescent="0.2">
      <c r="A34" s="4" t="s">
        <v>0</v>
      </c>
      <c r="B34" s="4" t="s">
        <v>122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9">
        <v>3.31</v>
      </c>
      <c r="I34" s="4" t="s">
        <v>0</v>
      </c>
      <c r="J34" s="9">
        <v>4</v>
      </c>
      <c r="K34" s="9">
        <v>2.5299999999999998</v>
      </c>
      <c r="L34" s="9">
        <v>1047000</v>
      </c>
      <c r="M34" s="4" t="s">
        <v>0</v>
      </c>
      <c r="N34" s="9">
        <v>0</v>
      </c>
      <c r="O34" s="9">
        <v>1116.55</v>
      </c>
      <c r="P34" s="4" t="s">
        <v>0</v>
      </c>
      <c r="Q34" s="9">
        <v>0.14000000000000001</v>
      </c>
      <c r="R34" s="9">
        <v>0.03</v>
      </c>
      <c r="S34" s="4" t="s">
        <v>0</v>
      </c>
    </row>
    <row r="35" spans="1:19" ht="12.75" customHeight="1" x14ac:dyDescent="0.2">
      <c r="A35" s="4" t="s">
        <v>0</v>
      </c>
      <c r="B35" s="4" t="s">
        <v>188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9">
        <v>0</v>
      </c>
      <c r="I35" s="4" t="s">
        <v>0</v>
      </c>
      <c r="J35" s="9">
        <v>0</v>
      </c>
      <c r="K35" s="9">
        <v>0</v>
      </c>
      <c r="L35" s="9">
        <v>0</v>
      </c>
      <c r="M35" s="4" t="s">
        <v>0</v>
      </c>
      <c r="N35" s="9">
        <v>0</v>
      </c>
      <c r="O35" s="9">
        <v>0</v>
      </c>
      <c r="P35" s="4" t="s">
        <v>0</v>
      </c>
      <c r="Q35" s="9">
        <v>0</v>
      </c>
      <c r="R35" s="9">
        <v>0</v>
      </c>
      <c r="S35" s="4" t="s">
        <v>0</v>
      </c>
    </row>
    <row r="36" spans="1:19" ht="12.75" customHeight="1" x14ac:dyDescent="0.2">
      <c r="A36" s="4" t="s">
        <v>0</v>
      </c>
      <c r="B36" s="4" t="s">
        <v>189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9">
        <v>3.31</v>
      </c>
      <c r="I36" s="4" t="s">
        <v>0</v>
      </c>
      <c r="J36" s="9">
        <v>4</v>
      </c>
      <c r="K36" s="9">
        <v>2.5299999999999998</v>
      </c>
      <c r="L36" s="9">
        <v>1047000</v>
      </c>
      <c r="M36" s="4" t="s">
        <v>0</v>
      </c>
      <c r="N36" s="9">
        <v>0</v>
      </c>
      <c r="O36" s="9">
        <v>1116.55</v>
      </c>
      <c r="P36" s="4" t="s">
        <v>0</v>
      </c>
      <c r="Q36" s="9">
        <v>0.14000000000000001</v>
      </c>
      <c r="R36" s="9">
        <v>0.03</v>
      </c>
      <c r="S36" s="4" t="s">
        <v>0</v>
      </c>
    </row>
    <row r="37" spans="1:19" ht="12.75" customHeight="1" x14ac:dyDescent="0.2">
      <c r="A37" s="10" t="s">
        <v>0</v>
      </c>
      <c r="B37" s="10" t="s">
        <v>190</v>
      </c>
      <c r="C37" s="10" t="s">
        <v>191</v>
      </c>
      <c r="D37" s="10" t="s">
        <v>192</v>
      </c>
      <c r="E37" s="10" t="s">
        <v>193</v>
      </c>
      <c r="F37" s="10" t="s">
        <v>194</v>
      </c>
      <c r="G37" s="10" t="s">
        <v>0</v>
      </c>
      <c r="H37" s="11">
        <v>3.31</v>
      </c>
      <c r="I37" s="10" t="s">
        <v>44</v>
      </c>
      <c r="J37" s="11">
        <v>4</v>
      </c>
      <c r="K37" s="11">
        <v>2.5299999999999998</v>
      </c>
      <c r="L37" s="11">
        <v>1047000</v>
      </c>
      <c r="M37" s="11">
        <v>106.64</v>
      </c>
      <c r="N37" s="11">
        <v>0</v>
      </c>
      <c r="O37" s="11">
        <v>1116.55</v>
      </c>
      <c r="P37" s="11">
        <v>0.03</v>
      </c>
      <c r="Q37" s="11">
        <v>0.14000000000000001</v>
      </c>
      <c r="R37" s="11">
        <v>0.03</v>
      </c>
      <c r="S37" s="10" t="s">
        <v>195</v>
      </c>
    </row>
    <row r="38" spans="1:19" ht="12.75" customHeight="1" x14ac:dyDescent="0.2">
      <c r="A38" s="7" t="s">
        <v>0</v>
      </c>
      <c r="B38" s="7" t="s">
        <v>124</v>
      </c>
      <c r="C38" s="7" t="s">
        <v>0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 t="s">
        <v>0</v>
      </c>
      <c r="Q38" s="7" t="s">
        <v>0</v>
      </c>
      <c r="R38" s="7" t="s">
        <v>0</v>
      </c>
      <c r="S38" s="7" t="s">
        <v>0</v>
      </c>
    </row>
    <row r="39" spans="1:19" ht="12.75" customHeight="1" x14ac:dyDescent="0.2">
      <c r="A39" s="7" t="s">
        <v>0</v>
      </c>
      <c r="B39" s="7" t="s">
        <v>196</v>
      </c>
      <c r="C39" s="7" t="s">
        <v>0</v>
      </c>
      <c r="D39" s="7" t="s">
        <v>0</v>
      </c>
      <c r="E39" s="7" t="s">
        <v>0</v>
      </c>
      <c r="F39" s="7" t="s">
        <v>0</v>
      </c>
      <c r="G39" s="7" t="s">
        <v>0</v>
      </c>
      <c r="H39" s="7" t="s">
        <v>0</v>
      </c>
      <c r="I39" s="7" t="s">
        <v>0</v>
      </c>
      <c r="J39" s="7" t="s">
        <v>0</v>
      </c>
      <c r="K39" s="7" t="s">
        <v>0</v>
      </c>
      <c r="L39" s="7" t="s">
        <v>0</v>
      </c>
      <c r="M39" s="7" t="s">
        <v>0</v>
      </c>
      <c r="N39" s="7" t="s">
        <v>0</v>
      </c>
      <c r="O39" s="7" t="s">
        <v>0</v>
      </c>
      <c r="P39" s="7" t="s">
        <v>0</v>
      </c>
      <c r="Q39" s="7" t="s">
        <v>0</v>
      </c>
      <c r="R39" s="7" t="s">
        <v>0</v>
      </c>
      <c r="S39" s="7" t="s">
        <v>0</v>
      </c>
    </row>
    <row r="40" spans="1:19" ht="12.75" customHeight="1" x14ac:dyDescent="0.2">
      <c r="A40" s="1" t="s">
        <v>60</v>
      </c>
      <c r="B40" s="1" t="s">
        <v>61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19"/>
  <sheetViews>
    <sheetView rightToLeft="1" workbookViewId="0"/>
  </sheetViews>
  <sheetFormatPr defaultRowHeight="14.25" x14ac:dyDescent="0.2"/>
  <cols>
    <col min="1" max="1" width="2" customWidth="1"/>
    <col min="2" max="2" width="35" customWidth="1"/>
    <col min="3" max="3" width="11" customWidth="1"/>
    <col min="4" max="4" width="10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6" customWidth="1"/>
    <col min="12" max="12" width="10" customWidth="1"/>
    <col min="13" max="13" width="13" customWidth="1"/>
    <col min="14" max="14" width="22" customWidth="1"/>
    <col min="15" max="15" width="24" customWidth="1"/>
    <col min="16" max="16" width="23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2261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63</v>
      </c>
      <c r="C7" s="2" t="s">
        <v>64</v>
      </c>
      <c r="D7" s="2" t="s">
        <v>199</v>
      </c>
      <c r="E7" s="2" t="s">
        <v>66</v>
      </c>
      <c r="F7" s="2" t="s">
        <v>67</v>
      </c>
      <c r="G7" s="2" t="s">
        <v>128</v>
      </c>
      <c r="H7" s="2" t="s">
        <v>129</v>
      </c>
      <c r="I7" s="2" t="s">
        <v>68</v>
      </c>
      <c r="J7" s="2" t="s">
        <v>69</v>
      </c>
      <c r="K7" s="2" t="s">
        <v>2253</v>
      </c>
      <c r="L7" s="2" t="s">
        <v>130</v>
      </c>
      <c r="M7" s="2" t="s">
        <v>2254</v>
      </c>
      <c r="N7" s="2" t="s">
        <v>133</v>
      </c>
      <c r="O7" s="2" t="s">
        <v>72</v>
      </c>
      <c r="P7" s="2" t="s">
        <v>134</v>
      </c>
    </row>
    <row r="8" spans="1:16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135</v>
      </c>
      <c r="I8" s="2" t="s">
        <v>0</v>
      </c>
      <c r="J8" s="2" t="s">
        <v>8</v>
      </c>
      <c r="K8" s="2" t="s">
        <v>8</v>
      </c>
      <c r="L8" s="2" t="s">
        <v>209</v>
      </c>
      <c r="M8" s="2" t="s">
        <v>7</v>
      </c>
      <c r="N8" s="2" t="s">
        <v>8</v>
      </c>
      <c r="O8" s="2" t="s">
        <v>8</v>
      </c>
      <c r="P8" s="2" t="s">
        <v>8</v>
      </c>
    </row>
    <row r="9" spans="1:16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138</v>
      </c>
      <c r="M9" s="2" t="s">
        <v>139</v>
      </c>
      <c r="N9" s="2" t="s">
        <v>140</v>
      </c>
      <c r="O9" s="2" t="s">
        <v>141</v>
      </c>
      <c r="P9" s="2" t="s">
        <v>142</v>
      </c>
    </row>
    <row r="10" spans="1:16" ht="12.75" customHeight="1" x14ac:dyDescent="0.2">
      <c r="A10" s="7" t="s">
        <v>0</v>
      </c>
      <c r="B10" s="7" t="s">
        <v>2262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</row>
    <row r="11" spans="1:16" ht="12.75" customHeight="1" x14ac:dyDescent="0.2">
      <c r="A11" s="4" t="s">
        <v>0</v>
      </c>
      <c r="B11" s="4" t="s">
        <v>2260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</row>
    <row r="12" spans="1:16" ht="12.75" customHeight="1" x14ac:dyDescent="0.2">
      <c r="A12" s="4" t="s">
        <v>0</v>
      </c>
      <c r="B12" s="4" t="s">
        <v>203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</row>
    <row r="13" spans="1:16" ht="12.75" customHeight="1" x14ac:dyDescent="0.2">
      <c r="A13" s="4" t="s">
        <v>0</v>
      </c>
      <c r="B13" s="4" t="s">
        <v>164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4" t="s">
        <v>0</v>
      </c>
      <c r="P13" s="4" t="s">
        <v>0</v>
      </c>
    </row>
    <row r="14" spans="1:16" ht="12.75" customHeight="1" x14ac:dyDescent="0.2">
      <c r="A14" s="4" t="s">
        <v>0</v>
      </c>
      <c r="B14" s="4" t="s">
        <v>2217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  <c r="O14" s="4" t="s">
        <v>0</v>
      </c>
      <c r="P14" s="4" t="s">
        <v>0</v>
      </c>
    </row>
    <row r="15" spans="1:16" ht="12.75" customHeight="1" x14ac:dyDescent="0.2">
      <c r="A15" s="4" t="s">
        <v>0</v>
      </c>
      <c r="B15" s="4" t="s">
        <v>1634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4" t="s">
        <v>0</v>
      </c>
      <c r="P15" s="4" t="s">
        <v>0</v>
      </c>
    </row>
    <row r="16" spans="1:16" ht="12.75" customHeight="1" x14ac:dyDescent="0.2">
      <c r="A16" s="4" t="s">
        <v>0</v>
      </c>
      <c r="B16" s="4" t="s">
        <v>2257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4" t="s">
        <v>0</v>
      </c>
      <c r="P16" s="4" t="s">
        <v>0</v>
      </c>
    </row>
    <row r="17" spans="1:16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</row>
    <row r="18" spans="1:16" ht="12.75" customHeight="1" x14ac:dyDescent="0.2">
      <c r="A18" s="4" t="s">
        <v>0</v>
      </c>
      <c r="B18" s="4" t="s">
        <v>2263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</row>
    <row r="19" spans="1:16" ht="12.75" customHeight="1" x14ac:dyDescent="0.2">
      <c r="A19" s="1" t="s">
        <v>2251</v>
      </c>
      <c r="B19" s="1" t="s">
        <v>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U21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5" width="11" customWidth="1"/>
    <col min="6" max="6" width="12" customWidth="1"/>
    <col min="7" max="7" width="10" customWidth="1"/>
    <col min="8" max="8" width="7" customWidth="1"/>
    <col min="9" max="9" width="9" customWidth="1"/>
    <col min="10" max="10" width="13" customWidth="1"/>
    <col min="11" max="11" width="6" customWidth="1"/>
    <col min="12" max="12" width="10" customWidth="1"/>
    <col min="13" max="13" width="13" customWidth="1"/>
    <col min="14" max="14" width="14" customWidth="1"/>
    <col min="15" max="15" width="10" customWidth="1"/>
    <col min="16" max="16" width="8" customWidth="1"/>
    <col min="17" max="17" width="10" customWidth="1"/>
    <col min="18" max="18" width="22" customWidth="1"/>
    <col min="19" max="19" width="24" customWidth="1"/>
    <col min="20" max="20" width="23" customWidth="1"/>
    <col min="21" max="21" width="2" customWidth="1"/>
  </cols>
  <sheetData>
    <row r="2" spans="1:21" ht="12.75" customHeight="1" x14ac:dyDescent="0.2">
      <c r="B2" s="1" t="s">
        <v>1</v>
      </c>
    </row>
    <row r="3" spans="1:21" ht="12.75" customHeight="1" x14ac:dyDescent="0.2">
      <c r="B3" s="1" t="s">
        <v>1</v>
      </c>
    </row>
    <row r="4" spans="1:21" ht="12.75" customHeight="1" x14ac:dyDescent="0.2">
      <c r="B4" s="1" t="s">
        <v>2</v>
      </c>
    </row>
    <row r="5" spans="1:21" ht="12.75" customHeight="1" x14ac:dyDescent="0.2">
      <c r="B5" s="1" t="s">
        <v>3</v>
      </c>
    </row>
    <row r="6" spans="1:21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</row>
    <row r="7" spans="1:21" ht="12.75" customHeight="1" x14ac:dyDescent="0.2">
      <c r="A7" s="2" t="s">
        <v>0</v>
      </c>
      <c r="B7" s="2" t="s">
        <v>197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</row>
    <row r="8" spans="1:21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198</v>
      </c>
      <c r="F8" s="2" t="s">
        <v>65</v>
      </c>
      <c r="G8" s="2" t="s">
        <v>199</v>
      </c>
      <c r="H8" s="2" t="s">
        <v>66</v>
      </c>
      <c r="I8" s="2" t="s">
        <v>67</v>
      </c>
      <c r="J8" s="2" t="s">
        <v>128</v>
      </c>
      <c r="K8" s="2" t="s">
        <v>129</v>
      </c>
      <c r="L8" s="2" t="s">
        <v>68</v>
      </c>
      <c r="M8" s="2" t="s">
        <v>69</v>
      </c>
      <c r="N8" s="2" t="s">
        <v>70</v>
      </c>
      <c r="O8" s="2" t="s">
        <v>130</v>
      </c>
      <c r="P8" s="2" t="s">
        <v>131</v>
      </c>
      <c r="Q8" s="2" t="s">
        <v>71</v>
      </c>
      <c r="R8" s="2" t="s">
        <v>133</v>
      </c>
      <c r="S8" s="2" t="s">
        <v>72</v>
      </c>
      <c r="T8" s="2" t="s">
        <v>134</v>
      </c>
      <c r="U8" s="2" t="s">
        <v>0</v>
      </c>
    </row>
    <row r="9" spans="1:21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135</v>
      </c>
      <c r="L9" s="2" t="s">
        <v>0</v>
      </c>
      <c r="M9" s="2" t="s">
        <v>8</v>
      </c>
      <c r="N9" s="2" t="s">
        <v>8</v>
      </c>
      <c r="O9" s="2" t="s">
        <v>136</v>
      </c>
      <c r="P9" s="2" t="s">
        <v>137</v>
      </c>
      <c r="Q9" s="2" t="s">
        <v>7</v>
      </c>
      <c r="R9" s="2" t="s">
        <v>8</v>
      </c>
      <c r="S9" s="2" t="s">
        <v>8</v>
      </c>
      <c r="T9" s="2" t="s">
        <v>8</v>
      </c>
      <c r="U9" s="2" t="s">
        <v>0</v>
      </c>
    </row>
    <row r="10" spans="1:21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  <c r="R10" s="2" t="s">
        <v>144</v>
      </c>
      <c r="S10" s="2" t="s">
        <v>200</v>
      </c>
      <c r="T10" s="2" t="s">
        <v>201</v>
      </c>
      <c r="U10" s="2" t="s">
        <v>0</v>
      </c>
    </row>
    <row r="11" spans="1:21" ht="12.75" customHeight="1" x14ac:dyDescent="0.2">
      <c r="A11" s="7" t="s">
        <v>0</v>
      </c>
      <c r="B11" s="7" t="s">
        <v>202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8">
        <v>0</v>
      </c>
      <c r="L11" s="7" t="s">
        <v>0</v>
      </c>
      <c r="M11" s="8">
        <v>0</v>
      </c>
      <c r="N11" s="8">
        <v>0</v>
      </c>
      <c r="O11" s="8">
        <v>0</v>
      </c>
      <c r="P11" s="7" t="s">
        <v>0</v>
      </c>
      <c r="Q11" s="8">
        <v>0</v>
      </c>
      <c r="R11" s="7" t="s">
        <v>0</v>
      </c>
      <c r="S11" s="8">
        <v>0</v>
      </c>
      <c r="T11" s="8">
        <v>0</v>
      </c>
      <c r="U11" s="7" t="s">
        <v>0</v>
      </c>
    </row>
    <row r="12" spans="1:21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9">
        <v>0</v>
      </c>
      <c r="L12" s="4" t="s">
        <v>0</v>
      </c>
      <c r="M12" s="9">
        <v>0</v>
      </c>
      <c r="N12" s="9">
        <v>0</v>
      </c>
      <c r="O12" s="9">
        <v>0</v>
      </c>
      <c r="P12" s="4" t="s">
        <v>0</v>
      </c>
      <c r="Q12" s="9">
        <v>0</v>
      </c>
      <c r="R12" s="4" t="s">
        <v>0</v>
      </c>
      <c r="S12" s="9">
        <v>0</v>
      </c>
      <c r="T12" s="9">
        <v>0</v>
      </c>
      <c r="U12" s="4" t="s">
        <v>0</v>
      </c>
    </row>
    <row r="13" spans="1:21" ht="12.75" customHeight="1" x14ac:dyDescent="0.2">
      <c r="A13" s="4" t="s">
        <v>0</v>
      </c>
      <c r="B13" s="4" t="s">
        <v>203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9">
        <v>0</v>
      </c>
      <c r="L13" s="4" t="s">
        <v>0</v>
      </c>
      <c r="M13" s="9">
        <v>0</v>
      </c>
      <c r="N13" s="9">
        <v>0</v>
      </c>
      <c r="O13" s="9">
        <v>0</v>
      </c>
      <c r="P13" s="4" t="s">
        <v>0</v>
      </c>
      <c r="Q13" s="9">
        <v>0</v>
      </c>
      <c r="R13" s="4" t="s">
        <v>0</v>
      </c>
      <c r="S13" s="9">
        <v>0</v>
      </c>
      <c r="T13" s="9">
        <v>0</v>
      </c>
      <c r="U13" s="4" t="s">
        <v>0</v>
      </c>
    </row>
    <row r="14" spans="1:21" ht="12.75" customHeight="1" x14ac:dyDescent="0.2">
      <c r="A14" s="4" t="s">
        <v>0</v>
      </c>
      <c r="B14" s="4" t="s">
        <v>164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9">
        <v>0</v>
      </c>
      <c r="L14" s="4" t="s">
        <v>0</v>
      </c>
      <c r="M14" s="9">
        <v>0</v>
      </c>
      <c r="N14" s="9">
        <v>0</v>
      </c>
      <c r="O14" s="9">
        <v>0</v>
      </c>
      <c r="P14" s="4" t="s">
        <v>0</v>
      </c>
      <c r="Q14" s="9">
        <v>0</v>
      </c>
      <c r="R14" s="4" t="s">
        <v>0</v>
      </c>
      <c r="S14" s="9">
        <v>0</v>
      </c>
      <c r="T14" s="9">
        <v>0</v>
      </c>
      <c r="U14" s="4" t="s">
        <v>0</v>
      </c>
    </row>
    <row r="15" spans="1:21" ht="12.75" customHeight="1" x14ac:dyDescent="0.2">
      <c r="A15" s="4" t="s">
        <v>0</v>
      </c>
      <c r="B15" s="4" t="s">
        <v>204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9">
        <v>0</v>
      </c>
      <c r="L15" s="4" t="s">
        <v>0</v>
      </c>
      <c r="M15" s="9">
        <v>0</v>
      </c>
      <c r="N15" s="9">
        <v>0</v>
      </c>
      <c r="O15" s="9">
        <v>0</v>
      </c>
      <c r="P15" s="4" t="s">
        <v>0</v>
      </c>
      <c r="Q15" s="9">
        <v>0</v>
      </c>
      <c r="R15" s="4" t="s">
        <v>0</v>
      </c>
      <c r="S15" s="9">
        <v>0</v>
      </c>
      <c r="T15" s="9">
        <v>0</v>
      </c>
      <c r="U15" s="4" t="s">
        <v>0</v>
      </c>
    </row>
    <row r="16" spans="1:21" ht="12.75" customHeight="1" x14ac:dyDescent="0.2">
      <c r="A16" s="4" t="s">
        <v>0</v>
      </c>
      <c r="B16" s="4" t="s">
        <v>205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9">
        <v>0</v>
      </c>
      <c r="L16" s="4" t="s">
        <v>0</v>
      </c>
      <c r="M16" s="9">
        <v>0</v>
      </c>
      <c r="N16" s="9">
        <v>0</v>
      </c>
      <c r="O16" s="9">
        <v>0</v>
      </c>
      <c r="P16" s="4" t="s">
        <v>0</v>
      </c>
      <c r="Q16" s="9">
        <v>0</v>
      </c>
      <c r="R16" s="4" t="s">
        <v>0</v>
      </c>
      <c r="S16" s="9">
        <v>0</v>
      </c>
      <c r="T16" s="9">
        <v>0</v>
      </c>
      <c r="U16" s="4" t="s">
        <v>0</v>
      </c>
    </row>
    <row r="17" spans="1:21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9">
        <v>0</v>
      </c>
      <c r="L17" s="4" t="s">
        <v>0</v>
      </c>
      <c r="M17" s="9">
        <v>0</v>
      </c>
      <c r="N17" s="9">
        <v>0</v>
      </c>
      <c r="O17" s="9">
        <v>0</v>
      </c>
      <c r="P17" s="4" t="s">
        <v>0</v>
      </c>
      <c r="Q17" s="9">
        <v>0</v>
      </c>
      <c r="R17" s="4" t="s">
        <v>0</v>
      </c>
      <c r="S17" s="9">
        <v>0</v>
      </c>
      <c r="T17" s="9">
        <v>0</v>
      </c>
      <c r="U17" s="4" t="s">
        <v>0</v>
      </c>
    </row>
    <row r="18" spans="1:21" ht="12.75" customHeight="1" x14ac:dyDescent="0.2">
      <c r="A18" s="4" t="s">
        <v>0</v>
      </c>
      <c r="B18" s="4" t="s">
        <v>122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9">
        <v>0</v>
      </c>
      <c r="L18" s="4" t="s">
        <v>0</v>
      </c>
      <c r="M18" s="9">
        <v>0</v>
      </c>
      <c r="N18" s="9">
        <v>0</v>
      </c>
      <c r="O18" s="9">
        <v>0</v>
      </c>
      <c r="P18" s="4" t="s">
        <v>0</v>
      </c>
      <c r="Q18" s="9">
        <v>0</v>
      </c>
      <c r="R18" s="4" t="s">
        <v>0</v>
      </c>
      <c r="S18" s="9">
        <v>0</v>
      </c>
      <c r="T18" s="9">
        <v>0</v>
      </c>
      <c r="U18" s="4" t="s">
        <v>0</v>
      </c>
    </row>
    <row r="19" spans="1:21" ht="12.75" customHeight="1" x14ac:dyDescent="0.2">
      <c r="A19" s="7" t="s">
        <v>0</v>
      </c>
      <c r="B19" s="7" t="s">
        <v>124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0</v>
      </c>
    </row>
    <row r="20" spans="1:21" ht="12.75" customHeight="1" x14ac:dyDescent="0.2">
      <c r="A20" s="7" t="s">
        <v>0</v>
      </c>
      <c r="B20" s="7" t="s">
        <v>196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7" t="s">
        <v>0</v>
      </c>
    </row>
    <row r="21" spans="1:21" ht="12.75" customHeight="1" x14ac:dyDescent="0.2">
      <c r="A21" s="1" t="s">
        <v>60</v>
      </c>
      <c r="B21" s="1" t="s">
        <v>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V301"/>
  <sheetViews>
    <sheetView rightToLeft="1" topLeftCell="A188" workbookViewId="0">
      <selection activeCell="D196" sqref="D196"/>
    </sheetView>
  </sheetViews>
  <sheetFormatPr defaultRowHeight="14.25" x14ac:dyDescent="0.2"/>
  <cols>
    <col min="1" max="1" width="2" customWidth="1"/>
    <col min="2" max="2" width="37" customWidth="1"/>
    <col min="3" max="3" width="15" customWidth="1"/>
    <col min="4" max="5" width="11" customWidth="1"/>
    <col min="6" max="6" width="12" customWidth="1"/>
    <col min="7" max="7" width="47" customWidth="1"/>
    <col min="8" max="9" width="11" customWidth="1"/>
    <col min="10" max="10" width="13" customWidth="1"/>
    <col min="11" max="11" width="6" customWidth="1"/>
    <col min="12" max="12" width="14" customWidth="1"/>
    <col min="13" max="13" width="13" customWidth="1"/>
    <col min="14" max="14" width="14" customWidth="1"/>
    <col min="15" max="15" width="16" customWidth="1"/>
    <col min="16" max="16" width="10" customWidth="1"/>
    <col min="17" max="17" width="18" customWidth="1"/>
    <col min="18" max="18" width="14" customWidth="1"/>
    <col min="19" max="19" width="22" customWidth="1"/>
    <col min="20" max="20" width="24" customWidth="1"/>
    <col min="21" max="21" width="23" customWidth="1"/>
    <col min="22" max="22" width="11" customWidth="1"/>
  </cols>
  <sheetData>
    <row r="2" spans="1:22" ht="12.75" customHeight="1" x14ac:dyDescent="0.2">
      <c r="B2" s="1" t="s">
        <v>1</v>
      </c>
    </row>
    <row r="3" spans="1:22" ht="12.75" customHeight="1" x14ac:dyDescent="0.2">
      <c r="B3" s="1" t="s">
        <v>1</v>
      </c>
    </row>
    <row r="4" spans="1:22" ht="12.75" customHeight="1" x14ac:dyDescent="0.2">
      <c r="B4" s="1" t="s">
        <v>2</v>
      </c>
    </row>
    <row r="5" spans="1:22" ht="12.75" customHeight="1" x14ac:dyDescent="0.2">
      <c r="B5" s="1" t="s">
        <v>3</v>
      </c>
    </row>
    <row r="6" spans="1:22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</row>
    <row r="7" spans="1:22" ht="12.75" customHeight="1" x14ac:dyDescent="0.2">
      <c r="A7" s="2" t="s">
        <v>0</v>
      </c>
      <c r="B7" s="2" t="s">
        <v>207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</row>
    <row r="8" spans="1:22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198</v>
      </c>
      <c r="F8" s="2" t="s">
        <v>65</v>
      </c>
      <c r="G8" s="2" t="s">
        <v>199</v>
      </c>
      <c r="H8" s="2" t="s">
        <v>66</v>
      </c>
      <c r="I8" s="2" t="s">
        <v>67</v>
      </c>
      <c r="J8" s="2" t="s">
        <v>128</v>
      </c>
      <c r="K8" s="2" t="s">
        <v>129</v>
      </c>
      <c r="L8" s="2" t="s">
        <v>68</v>
      </c>
      <c r="M8" s="2" t="s">
        <v>69</v>
      </c>
      <c r="N8" s="2" t="s">
        <v>70</v>
      </c>
      <c r="O8" s="2" t="s">
        <v>130</v>
      </c>
      <c r="P8" s="2" t="s">
        <v>131</v>
      </c>
      <c r="Q8" s="2" t="s">
        <v>132</v>
      </c>
      <c r="R8" s="2" t="s">
        <v>71</v>
      </c>
      <c r="S8" s="2" t="s">
        <v>133</v>
      </c>
      <c r="T8" s="2" t="s">
        <v>72</v>
      </c>
      <c r="U8" s="2" t="s">
        <v>134</v>
      </c>
      <c r="V8" s="2" t="s">
        <v>0</v>
      </c>
    </row>
    <row r="9" spans="1:22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208</v>
      </c>
      <c r="K9" s="2" t="s">
        <v>135</v>
      </c>
      <c r="L9" s="2" t="s">
        <v>0</v>
      </c>
      <c r="M9" s="2" t="s">
        <v>8</v>
      </c>
      <c r="N9" s="2" t="s">
        <v>8</v>
      </c>
      <c r="O9" s="2" t="s">
        <v>209</v>
      </c>
      <c r="P9" s="2" t="s">
        <v>0</v>
      </c>
      <c r="Q9" s="2" t="s">
        <v>7</v>
      </c>
      <c r="R9" s="2" t="s">
        <v>7</v>
      </c>
      <c r="S9" s="2" t="s">
        <v>8</v>
      </c>
      <c r="T9" s="2" t="s">
        <v>8</v>
      </c>
      <c r="U9" s="2" t="s">
        <v>8</v>
      </c>
      <c r="V9" s="2" t="s">
        <v>0</v>
      </c>
    </row>
    <row r="10" spans="1:22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  <c r="R10" s="2" t="s">
        <v>144</v>
      </c>
      <c r="S10" s="2" t="s">
        <v>200</v>
      </c>
      <c r="T10" s="2" t="s">
        <v>201</v>
      </c>
      <c r="U10" s="2" t="s">
        <v>210</v>
      </c>
      <c r="V10" s="2" t="s">
        <v>0</v>
      </c>
    </row>
    <row r="11" spans="1:22" ht="12.75" customHeight="1" x14ac:dyDescent="0.2">
      <c r="A11" s="7" t="s">
        <v>0</v>
      </c>
      <c r="B11" s="7" t="s">
        <v>211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8">
        <v>3.54</v>
      </c>
      <c r="L11" s="7" t="s">
        <v>0</v>
      </c>
      <c r="M11" s="8">
        <v>4.01</v>
      </c>
      <c r="N11" s="8">
        <v>1.94</v>
      </c>
      <c r="O11" s="8">
        <v>893005092.91999996</v>
      </c>
      <c r="P11" s="7" t="s">
        <v>0</v>
      </c>
      <c r="Q11" s="8">
        <v>14212.65</v>
      </c>
      <c r="R11" s="8">
        <v>1007213.33</v>
      </c>
      <c r="S11" s="7" t="s">
        <v>0</v>
      </c>
      <c r="T11" s="8">
        <v>100</v>
      </c>
      <c r="U11" s="8">
        <v>30.43</v>
      </c>
      <c r="V11" s="7" t="s">
        <v>0</v>
      </c>
    </row>
    <row r="12" spans="1:22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9">
        <v>3.39</v>
      </c>
      <c r="L12" s="4" t="s">
        <v>0</v>
      </c>
      <c r="M12" s="9">
        <v>3.86</v>
      </c>
      <c r="N12" s="9">
        <v>1.62</v>
      </c>
      <c r="O12" s="9">
        <v>763367225.72000003</v>
      </c>
      <c r="P12" s="4" t="s">
        <v>0</v>
      </c>
      <c r="Q12" s="9">
        <v>14212.65</v>
      </c>
      <c r="R12" s="9">
        <v>864573.45</v>
      </c>
      <c r="S12" s="4" t="s">
        <v>0</v>
      </c>
      <c r="T12" s="9">
        <v>85.84</v>
      </c>
      <c r="U12" s="9">
        <v>26.12</v>
      </c>
      <c r="V12" s="4" t="s">
        <v>0</v>
      </c>
    </row>
    <row r="13" spans="1:22" ht="12.75" customHeight="1" x14ac:dyDescent="0.2">
      <c r="A13" s="4" t="s">
        <v>0</v>
      </c>
      <c r="B13" s="4" t="s">
        <v>203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9">
        <v>3.14</v>
      </c>
      <c r="L13" s="4" t="s">
        <v>0</v>
      </c>
      <c r="M13" s="9">
        <v>3.78</v>
      </c>
      <c r="N13" s="9">
        <v>1.27</v>
      </c>
      <c r="O13" s="9">
        <v>455527360.74000001</v>
      </c>
      <c r="P13" s="4" t="s">
        <v>0</v>
      </c>
      <c r="Q13" s="9">
        <v>7490.33</v>
      </c>
      <c r="R13" s="9">
        <v>530003.68000000005</v>
      </c>
      <c r="S13" s="4" t="s">
        <v>0</v>
      </c>
      <c r="T13" s="9">
        <v>52.62</v>
      </c>
      <c r="U13" s="9">
        <v>16.010000000000002</v>
      </c>
      <c r="V13" s="4" t="s">
        <v>0</v>
      </c>
    </row>
    <row r="14" spans="1:22" ht="12.75" customHeight="1" x14ac:dyDescent="0.2">
      <c r="A14" s="10" t="s">
        <v>0</v>
      </c>
      <c r="B14" s="10" t="s">
        <v>212</v>
      </c>
      <c r="C14" s="10" t="s">
        <v>213</v>
      </c>
      <c r="D14" s="10" t="s">
        <v>149</v>
      </c>
      <c r="E14" s="10" t="s">
        <v>0</v>
      </c>
      <c r="F14" s="10" t="s">
        <v>214</v>
      </c>
      <c r="G14" s="10" t="s">
        <v>215</v>
      </c>
      <c r="H14" s="10" t="s">
        <v>216</v>
      </c>
      <c r="I14" s="10" t="s">
        <v>86</v>
      </c>
      <c r="J14" s="10" t="s">
        <v>0</v>
      </c>
      <c r="K14" s="11">
        <v>2.98</v>
      </c>
      <c r="L14" s="10" t="s">
        <v>87</v>
      </c>
      <c r="M14" s="11">
        <v>0.59</v>
      </c>
      <c r="N14" s="11">
        <v>0.66</v>
      </c>
      <c r="O14" s="11">
        <v>2788000</v>
      </c>
      <c r="P14" s="11">
        <v>99.8</v>
      </c>
      <c r="Q14" s="11">
        <v>8.2200000000000006</v>
      </c>
      <c r="R14" s="11">
        <v>2790.65</v>
      </c>
      <c r="S14" s="11">
        <v>0.05</v>
      </c>
      <c r="T14" s="11">
        <v>0.28000000000000003</v>
      </c>
      <c r="U14" s="11">
        <v>0.08</v>
      </c>
      <c r="V14" s="10" t="s">
        <v>0</v>
      </c>
    </row>
    <row r="15" spans="1:22" ht="12.75" customHeight="1" x14ac:dyDescent="0.2">
      <c r="A15" s="10" t="s">
        <v>0</v>
      </c>
      <c r="B15" s="10" t="s">
        <v>217</v>
      </c>
      <c r="C15" s="10" t="s">
        <v>218</v>
      </c>
      <c r="D15" s="10" t="s">
        <v>149</v>
      </c>
      <c r="E15" s="10" t="s">
        <v>0</v>
      </c>
      <c r="F15" s="10" t="s">
        <v>219</v>
      </c>
      <c r="G15" s="10" t="s">
        <v>215</v>
      </c>
      <c r="H15" s="10" t="s">
        <v>216</v>
      </c>
      <c r="I15" s="10" t="s">
        <v>86</v>
      </c>
      <c r="J15" s="10" t="s">
        <v>0</v>
      </c>
      <c r="K15" s="11">
        <v>2.57</v>
      </c>
      <c r="L15" s="10" t="s">
        <v>87</v>
      </c>
      <c r="M15" s="11">
        <v>0.64</v>
      </c>
      <c r="N15" s="11">
        <v>0.49</v>
      </c>
      <c r="O15" s="11">
        <v>3306000</v>
      </c>
      <c r="P15" s="11">
        <v>100.14</v>
      </c>
      <c r="Q15" s="11">
        <v>0</v>
      </c>
      <c r="R15" s="11">
        <v>3310.63</v>
      </c>
      <c r="S15" s="11">
        <v>0.1</v>
      </c>
      <c r="T15" s="11">
        <v>0.33</v>
      </c>
      <c r="U15" s="11">
        <v>0.1</v>
      </c>
      <c r="V15" s="10" t="s">
        <v>0</v>
      </c>
    </row>
    <row r="16" spans="1:22" ht="12.75" customHeight="1" x14ac:dyDescent="0.2">
      <c r="A16" s="10" t="s">
        <v>0</v>
      </c>
      <c r="B16" s="10" t="s">
        <v>220</v>
      </c>
      <c r="C16" s="10" t="s">
        <v>221</v>
      </c>
      <c r="D16" s="10" t="s">
        <v>149</v>
      </c>
      <c r="E16" s="10" t="s">
        <v>0</v>
      </c>
      <c r="F16" s="10" t="s">
        <v>219</v>
      </c>
      <c r="G16" s="10" t="s">
        <v>215</v>
      </c>
      <c r="H16" s="10" t="s">
        <v>216</v>
      </c>
      <c r="I16" s="10" t="s">
        <v>86</v>
      </c>
      <c r="J16" s="10" t="s">
        <v>0</v>
      </c>
      <c r="K16" s="11">
        <v>5.0999999999999996</v>
      </c>
      <c r="L16" s="10" t="s">
        <v>87</v>
      </c>
      <c r="M16" s="11">
        <v>0.99</v>
      </c>
      <c r="N16" s="11">
        <v>0.8</v>
      </c>
      <c r="O16" s="11">
        <v>9778085</v>
      </c>
      <c r="P16" s="11">
        <v>102.13</v>
      </c>
      <c r="Q16" s="11">
        <v>0</v>
      </c>
      <c r="R16" s="11">
        <v>9986.36</v>
      </c>
      <c r="S16" s="11">
        <v>0.32</v>
      </c>
      <c r="T16" s="11">
        <v>0.99</v>
      </c>
      <c r="U16" s="11">
        <v>0.3</v>
      </c>
      <c r="V16" s="10" t="s">
        <v>0</v>
      </c>
    </row>
    <row r="17" spans="1:22" ht="12.75" customHeight="1" x14ac:dyDescent="0.2">
      <c r="A17" s="10" t="s">
        <v>0</v>
      </c>
      <c r="B17" s="10" t="s">
        <v>222</v>
      </c>
      <c r="C17" s="10" t="s">
        <v>223</v>
      </c>
      <c r="D17" s="10" t="s">
        <v>149</v>
      </c>
      <c r="E17" s="10" t="s">
        <v>0</v>
      </c>
      <c r="F17" s="10" t="s">
        <v>219</v>
      </c>
      <c r="G17" s="10" t="s">
        <v>215</v>
      </c>
      <c r="H17" s="10" t="s">
        <v>216</v>
      </c>
      <c r="I17" s="10" t="s">
        <v>86</v>
      </c>
      <c r="J17" s="10" t="s">
        <v>0</v>
      </c>
      <c r="K17" s="11">
        <v>1.54</v>
      </c>
      <c r="L17" s="10" t="s">
        <v>87</v>
      </c>
      <c r="M17" s="11">
        <v>2.58</v>
      </c>
      <c r="N17" s="11">
        <v>0.57999999999999996</v>
      </c>
      <c r="O17" s="11">
        <v>10337262</v>
      </c>
      <c r="P17" s="11">
        <v>107.1</v>
      </c>
      <c r="Q17" s="11">
        <v>0</v>
      </c>
      <c r="R17" s="11">
        <v>11071.21</v>
      </c>
      <c r="S17" s="11">
        <v>0.38</v>
      </c>
      <c r="T17" s="11">
        <v>1.1000000000000001</v>
      </c>
      <c r="U17" s="11">
        <v>0.33</v>
      </c>
      <c r="V17" s="10" t="s">
        <v>0</v>
      </c>
    </row>
    <row r="18" spans="1:22" ht="12.75" customHeight="1" x14ac:dyDescent="0.2">
      <c r="A18" s="10" t="s">
        <v>0</v>
      </c>
      <c r="B18" s="10" t="s">
        <v>224</v>
      </c>
      <c r="C18" s="10" t="s">
        <v>225</v>
      </c>
      <c r="D18" s="10" t="s">
        <v>149</v>
      </c>
      <c r="E18" s="10" t="s">
        <v>0</v>
      </c>
      <c r="F18" s="10" t="s">
        <v>219</v>
      </c>
      <c r="G18" s="10" t="s">
        <v>215</v>
      </c>
      <c r="H18" s="10" t="s">
        <v>216</v>
      </c>
      <c r="I18" s="10" t="s">
        <v>86</v>
      </c>
      <c r="J18" s="10" t="s">
        <v>0</v>
      </c>
      <c r="K18" s="11">
        <v>3.75</v>
      </c>
      <c r="L18" s="10" t="s">
        <v>87</v>
      </c>
      <c r="M18" s="11">
        <v>4</v>
      </c>
      <c r="N18" s="11">
        <v>0.68</v>
      </c>
      <c r="O18" s="11">
        <v>2416000</v>
      </c>
      <c r="P18" s="11">
        <v>118.17</v>
      </c>
      <c r="Q18" s="11">
        <v>0</v>
      </c>
      <c r="R18" s="11">
        <v>2854.99</v>
      </c>
      <c r="S18" s="11">
        <v>0.12</v>
      </c>
      <c r="T18" s="11">
        <v>0.28000000000000003</v>
      </c>
      <c r="U18" s="11">
        <v>0.09</v>
      </c>
      <c r="V18" s="10" t="s">
        <v>0</v>
      </c>
    </row>
    <row r="19" spans="1:22" ht="12.75" customHeight="1" x14ac:dyDescent="0.2">
      <c r="A19" s="10" t="s">
        <v>0</v>
      </c>
      <c r="B19" s="10" t="s">
        <v>226</v>
      </c>
      <c r="C19" s="10" t="s">
        <v>227</v>
      </c>
      <c r="D19" s="10" t="s">
        <v>149</v>
      </c>
      <c r="E19" s="10" t="s">
        <v>0</v>
      </c>
      <c r="F19" s="10" t="s">
        <v>219</v>
      </c>
      <c r="G19" s="10" t="s">
        <v>215</v>
      </c>
      <c r="H19" s="10" t="s">
        <v>216</v>
      </c>
      <c r="I19" s="10" t="s">
        <v>86</v>
      </c>
      <c r="J19" s="10" t="s">
        <v>0</v>
      </c>
      <c r="K19" s="11">
        <v>2.1800000000000002</v>
      </c>
      <c r="L19" s="10" t="s">
        <v>87</v>
      </c>
      <c r="M19" s="11">
        <v>0.41</v>
      </c>
      <c r="N19" s="11">
        <v>0.65</v>
      </c>
      <c r="O19" s="11">
        <v>1059306.96</v>
      </c>
      <c r="P19" s="11">
        <v>99.8</v>
      </c>
      <c r="Q19" s="11">
        <v>0</v>
      </c>
      <c r="R19" s="11">
        <v>1057.19</v>
      </c>
      <c r="S19" s="11">
        <v>0.05</v>
      </c>
      <c r="T19" s="11">
        <v>0.1</v>
      </c>
      <c r="U19" s="11">
        <v>0.03</v>
      </c>
      <c r="V19" s="10" t="s">
        <v>0</v>
      </c>
    </row>
    <row r="20" spans="1:22" ht="12.75" customHeight="1" x14ac:dyDescent="0.2">
      <c r="A20" s="10" t="s">
        <v>0</v>
      </c>
      <c r="B20" s="10" t="s">
        <v>228</v>
      </c>
      <c r="C20" s="10" t="s">
        <v>229</v>
      </c>
      <c r="D20" s="10" t="s">
        <v>149</v>
      </c>
      <c r="E20" s="10" t="s">
        <v>0</v>
      </c>
      <c r="F20" s="10" t="s">
        <v>219</v>
      </c>
      <c r="G20" s="10" t="s">
        <v>215</v>
      </c>
      <c r="H20" s="10" t="s">
        <v>216</v>
      </c>
      <c r="I20" s="10" t="s">
        <v>86</v>
      </c>
      <c r="J20" s="10" t="s">
        <v>0</v>
      </c>
      <c r="K20" s="11">
        <v>0.18</v>
      </c>
      <c r="L20" s="10" t="s">
        <v>87</v>
      </c>
      <c r="M20" s="11">
        <v>0</v>
      </c>
      <c r="N20" s="11">
        <v>0.68</v>
      </c>
      <c r="O20" s="11">
        <v>4065835</v>
      </c>
      <c r="P20" s="11">
        <v>99.88</v>
      </c>
      <c r="Q20" s="11">
        <v>0</v>
      </c>
      <c r="R20" s="11">
        <v>4060.96</v>
      </c>
      <c r="S20" s="11">
        <v>0.22</v>
      </c>
      <c r="T20" s="11">
        <v>0.4</v>
      </c>
      <c r="U20" s="11">
        <v>0.12</v>
      </c>
      <c r="V20" s="10" t="s">
        <v>0</v>
      </c>
    </row>
    <row r="21" spans="1:22" ht="12.75" customHeight="1" x14ac:dyDescent="0.2">
      <c r="A21" s="10" t="s">
        <v>0</v>
      </c>
      <c r="B21" s="10" t="s">
        <v>230</v>
      </c>
      <c r="C21" s="10" t="s">
        <v>231</v>
      </c>
      <c r="D21" s="10" t="s">
        <v>149</v>
      </c>
      <c r="E21" s="10" t="s">
        <v>0</v>
      </c>
      <c r="F21" s="10" t="s">
        <v>232</v>
      </c>
      <c r="G21" s="10" t="s">
        <v>215</v>
      </c>
      <c r="H21" s="10" t="s">
        <v>216</v>
      </c>
      <c r="I21" s="10" t="s">
        <v>86</v>
      </c>
      <c r="J21" s="10" t="s">
        <v>0</v>
      </c>
      <c r="K21" s="11">
        <v>3.2</v>
      </c>
      <c r="L21" s="10" t="s">
        <v>87</v>
      </c>
      <c r="M21" s="11">
        <v>0.7</v>
      </c>
      <c r="N21" s="11">
        <v>0.57999999999999996</v>
      </c>
      <c r="O21" s="11">
        <v>4805759.76</v>
      </c>
      <c r="P21" s="11">
        <v>101.69</v>
      </c>
      <c r="Q21" s="11">
        <v>0</v>
      </c>
      <c r="R21" s="11">
        <v>4886.9799999999996</v>
      </c>
      <c r="S21" s="11">
        <v>0.11</v>
      </c>
      <c r="T21" s="11">
        <v>0.48</v>
      </c>
      <c r="U21" s="11">
        <v>0.15</v>
      </c>
      <c r="V21" s="10" t="s">
        <v>0</v>
      </c>
    </row>
    <row r="22" spans="1:22" ht="12.75" customHeight="1" x14ac:dyDescent="0.2">
      <c r="A22" s="10" t="s">
        <v>0</v>
      </c>
      <c r="B22" s="10" t="s">
        <v>233</v>
      </c>
      <c r="C22" s="10" t="s">
        <v>234</v>
      </c>
      <c r="D22" s="10" t="s">
        <v>149</v>
      </c>
      <c r="E22" s="10" t="s">
        <v>0</v>
      </c>
      <c r="F22" s="10" t="s">
        <v>232</v>
      </c>
      <c r="G22" s="10" t="s">
        <v>215</v>
      </c>
      <c r="H22" s="10" t="s">
        <v>216</v>
      </c>
      <c r="I22" s="10" t="s">
        <v>86</v>
      </c>
      <c r="J22" s="10" t="s">
        <v>0</v>
      </c>
      <c r="K22" s="11">
        <v>2.17</v>
      </c>
      <c r="L22" s="10" t="s">
        <v>87</v>
      </c>
      <c r="M22" s="11">
        <v>1.6</v>
      </c>
      <c r="N22" s="11">
        <v>0.76</v>
      </c>
      <c r="O22" s="11">
        <v>6875000</v>
      </c>
      <c r="P22" s="11">
        <v>103.09</v>
      </c>
      <c r="Q22" s="11">
        <v>0</v>
      </c>
      <c r="R22" s="11">
        <v>7087.44</v>
      </c>
      <c r="S22" s="11">
        <v>0.22</v>
      </c>
      <c r="T22" s="11">
        <v>0.7</v>
      </c>
      <c r="U22" s="11">
        <v>0.21</v>
      </c>
      <c r="V22" s="10" t="s">
        <v>0</v>
      </c>
    </row>
    <row r="23" spans="1:22" ht="12.75" customHeight="1" x14ac:dyDescent="0.2">
      <c r="A23" s="10" t="s">
        <v>0</v>
      </c>
      <c r="B23" s="10" t="s">
        <v>235</v>
      </c>
      <c r="C23" s="10" t="s">
        <v>236</v>
      </c>
      <c r="D23" s="10" t="s">
        <v>149</v>
      </c>
      <c r="E23" s="10" t="s">
        <v>0</v>
      </c>
      <c r="F23" s="10" t="s">
        <v>232</v>
      </c>
      <c r="G23" s="10" t="s">
        <v>215</v>
      </c>
      <c r="H23" s="10" t="s">
        <v>216</v>
      </c>
      <c r="I23" s="10" t="s">
        <v>86</v>
      </c>
      <c r="J23" s="10" t="s">
        <v>0</v>
      </c>
      <c r="K23" s="11">
        <v>4.57</v>
      </c>
      <c r="L23" s="10" t="s">
        <v>87</v>
      </c>
      <c r="M23" s="11">
        <v>5</v>
      </c>
      <c r="N23" s="11">
        <v>0.77</v>
      </c>
      <c r="O23" s="11">
        <v>5490256</v>
      </c>
      <c r="P23" s="11">
        <v>126.52</v>
      </c>
      <c r="Q23" s="11">
        <v>0</v>
      </c>
      <c r="R23" s="11">
        <v>6946.27</v>
      </c>
      <c r="S23" s="11">
        <v>0.17</v>
      </c>
      <c r="T23" s="11">
        <v>0.69</v>
      </c>
      <c r="U23" s="11">
        <v>0.21</v>
      </c>
      <c r="V23" s="10" t="s">
        <v>0</v>
      </c>
    </row>
    <row r="24" spans="1:22" ht="12.75" customHeight="1" x14ac:dyDescent="0.2">
      <c r="A24" s="10" t="s">
        <v>0</v>
      </c>
      <c r="B24" s="10" t="s">
        <v>237</v>
      </c>
      <c r="C24" s="10" t="s">
        <v>238</v>
      </c>
      <c r="D24" s="10" t="s">
        <v>149</v>
      </c>
      <c r="E24" s="10" t="s">
        <v>0</v>
      </c>
      <c r="F24" s="10" t="s">
        <v>239</v>
      </c>
      <c r="G24" s="10" t="s">
        <v>215</v>
      </c>
      <c r="H24" s="10" t="s">
        <v>85</v>
      </c>
      <c r="I24" s="10" t="s">
        <v>86</v>
      </c>
      <c r="J24" s="10" t="s">
        <v>0</v>
      </c>
      <c r="K24" s="11">
        <v>0.56999999999999995</v>
      </c>
      <c r="L24" s="10" t="s">
        <v>87</v>
      </c>
      <c r="M24" s="11">
        <v>4.2</v>
      </c>
      <c r="N24" s="11">
        <v>0.93</v>
      </c>
      <c r="O24" s="11">
        <v>1046006.07</v>
      </c>
      <c r="P24" s="11">
        <v>129.5</v>
      </c>
      <c r="Q24" s="11">
        <v>0</v>
      </c>
      <c r="R24" s="11">
        <v>1354.58</v>
      </c>
      <c r="S24" s="11">
        <v>1.01</v>
      </c>
      <c r="T24" s="11">
        <v>0.13</v>
      </c>
      <c r="U24" s="11">
        <v>0.04</v>
      </c>
      <c r="V24" s="10" t="s">
        <v>0</v>
      </c>
    </row>
    <row r="25" spans="1:22" ht="12.75" customHeight="1" x14ac:dyDescent="0.2">
      <c r="A25" s="10" t="s">
        <v>0</v>
      </c>
      <c r="B25" s="10" t="s">
        <v>240</v>
      </c>
      <c r="C25" s="10" t="s">
        <v>241</v>
      </c>
      <c r="D25" s="10" t="s">
        <v>149</v>
      </c>
      <c r="E25" s="10" t="s">
        <v>0</v>
      </c>
      <c r="F25" s="10" t="s">
        <v>214</v>
      </c>
      <c r="G25" s="10" t="s">
        <v>215</v>
      </c>
      <c r="H25" s="10" t="s">
        <v>85</v>
      </c>
      <c r="I25" s="10" t="s">
        <v>86</v>
      </c>
      <c r="J25" s="10" t="s">
        <v>0</v>
      </c>
      <c r="K25" s="11">
        <v>0.2</v>
      </c>
      <c r="L25" s="10" t="s">
        <v>87</v>
      </c>
      <c r="M25" s="11">
        <v>2.6</v>
      </c>
      <c r="N25" s="11">
        <v>1.52</v>
      </c>
      <c r="O25" s="11">
        <v>9103563</v>
      </c>
      <c r="P25" s="11">
        <v>109.01</v>
      </c>
      <c r="Q25" s="11">
        <v>0</v>
      </c>
      <c r="R25" s="11">
        <v>9923.7900000000009</v>
      </c>
      <c r="S25" s="11">
        <v>0.28000000000000003</v>
      </c>
      <c r="T25" s="11">
        <v>0.98</v>
      </c>
      <c r="U25" s="11">
        <v>0.3</v>
      </c>
      <c r="V25" s="10" t="s">
        <v>0</v>
      </c>
    </row>
    <row r="26" spans="1:22" ht="12.75" customHeight="1" x14ac:dyDescent="0.2">
      <c r="A26" s="10" t="s">
        <v>0</v>
      </c>
      <c r="B26" s="10" t="s">
        <v>242</v>
      </c>
      <c r="C26" s="10" t="s">
        <v>243</v>
      </c>
      <c r="D26" s="10" t="s">
        <v>149</v>
      </c>
      <c r="E26" s="10" t="s">
        <v>0</v>
      </c>
      <c r="F26" s="10" t="s">
        <v>214</v>
      </c>
      <c r="G26" s="10" t="s">
        <v>215</v>
      </c>
      <c r="H26" s="10" t="s">
        <v>85</v>
      </c>
      <c r="I26" s="10" t="s">
        <v>86</v>
      </c>
      <c r="J26" s="10" t="s">
        <v>0</v>
      </c>
      <c r="K26" s="11">
        <v>3.18</v>
      </c>
      <c r="L26" s="10" t="s">
        <v>87</v>
      </c>
      <c r="M26" s="11">
        <v>3.4</v>
      </c>
      <c r="N26" s="11">
        <v>0.59</v>
      </c>
      <c r="O26" s="11">
        <v>6775266</v>
      </c>
      <c r="P26" s="11">
        <v>114.56</v>
      </c>
      <c r="Q26" s="11">
        <v>0</v>
      </c>
      <c r="R26" s="11">
        <v>7761.74</v>
      </c>
      <c r="S26" s="11">
        <v>0.36</v>
      </c>
      <c r="T26" s="11">
        <v>0.77</v>
      </c>
      <c r="U26" s="11">
        <v>0.23</v>
      </c>
      <c r="V26" s="10" t="s">
        <v>0</v>
      </c>
    </row>
    <row r="27" spans="1:22" ht="12.75" customHeight="1" x14ac:dyDescent="0.2">
      <c r="A27" s="10" t="s">
        <v>0</v>
      </c>
      <c r="B27" s="10" t="s">
        <v>244</v>
      </c>
      <c r="C27" s="10" t="s">
        <v>245</v>
      </c>
      <c r="D27" s="10" t="s">
        <v>149</v>
      </c>
      <c r="E27" s="10" t="s">
        <v>0</v>
      </c>
      <c r="F27" s="10" t="s">
        <v>214</v>
      </c>
      <c r="G27" s="10" t="s">
        <v>215</v>
      </c>
      <c r="H27" s="10" t="s">
        <v>85</v>
      </c>
      <c r="I27" s="10" t="s">
        <v>86</v>
      </c>
      <c r="J27" s="10" t="s">
        <v>0</v>
      </c>
      <c r="K27" s="11">
        <v>0.35</v>
      </c>
      <c r="L27" s="10" t="s">
        <v>87</v>
      </c>
      <c r="M27" s="11">
        <v>4.4000000000000004</v>
      </c>
      <c r="N27" s="11">
        <v>1.45</v>
      </c>
      <c r="O27" s="11">
        <v>1510792.42</v>
      </c>
      <c r="P27" s="11">
        <v>122.07</v>
      </c>
      <c r="Q27" s="11">
        <v>0</v>
      </c>
      <c r="R27" s="11">
        <v>1844.22</v>
      </c>
      <c r="S27" s="11">
        <v>0.23</v>
      </c>
      <c r="T27" s="11">
        <v>0.18</v>
      </c>
      <c r="U27" s="11">
        <v>0.06</v>
      </c>
      <c r="V27" s="10" t="s">
        <v>0</v>
      </c>
    </row>
    <row r="28" spans="1:22" ht="12.75" customHeight="1" x14ac:dyDescent="0.2">
      <c r="A28" s="10" t="s">
        <v>0</v>
      </c>
      <c r="B28" s="10" t="s">
        <v>246</v>
      </c>
      <c r="C28" s="10" t="s">
        <v>247</v>
      </c>
      <c r="D28" s="10" t="s">
        <v>149</v>
      </c>
      <c r="E28" s="10" t="s">
        <v>0</v>
      </c>
      <c r="F28" s="10" t="s">
        <v>219</v>
      </c>
      <c r="G28" s="10" t="s">
        <v>215</v>
      </c>
      <c r="H28" s="10" t="s">
        <v>85</v>
      </c>
      <c r="I28" s="10" t="s">
        <v>86</v>
      </c>
      <c r="J28" s="10" t="s">
        <v>0</v>
      </c>
      <c r="K28" s="11">
        <v>2.14</v>
      </c>
      <c r="L28" s="10" t="s">
        <v>87</v>
      </c>
      <c r="M28" s="11">
        <v>3</v>
      </c>
      <c r="N28" s="11">
        <v>0.56000000000000005</v>
      </c>
      <c r="O28" s="11">
        <v>3906006</v>
      </c>
      <c r="P28" s="11">
        <v>114.25</v>
      </c>
      <c r="Q28" s="11">
        <v>0</v>
      </c>
      <c r="R28" s="11">
        <v>4462.6099999999997</v>
      </c>
      <c r="S28" s="11">
        <v>0.81</v>
      </c>
      <c r="T28" s="11">
        <v>0.44</v>
      </c>
      <c r="U28" s="11">
        <v>0.13</v>
      </c>
      <c r="V28" s="10" t="s">
        <v>0</v>
      </c>
    </row>
    <row r="29" spans="1:22" ht="12.75" customHeight="1" x14ac:dyDescent="0.2">
      <c r="A29" s="10" t="s">
        <v>0</v>
      </c>
      <c r="B29" s="10" t="s">
        <v>248</v>
      </c>
      <c r="C29" s="10" t="s">
        <v>249</v>
      </c>
      <c r="D29" s="10" t="s">
        <v>149</v>
      </c>
      <c r="E29" s="10" t="s">
        <v>0</v>
      </c>
      <c r="F29" s="10" t="s">
        <v>250</v>
      </c>
      <c r="G29" s="10" t="s">
        <v>251</v>
      </c>
      <c r="H29" s="10" t="s">
        <v>252</v>
      </c>
      <c r="I29" s="10" t="s">
        <v>253</v>
      </c>
      <c r="J29" s="10" t="s">
        <v>0</v>
      </c>
      <c r="K29" s="11">
        <v>6.61</v>
      </c>
      <c r="L29" s="10" t="s">
        <v>87</v>
      </c>
      <c r="M29" s="11">
        <v>1.34</v>
      </c>
      <c r="N29" s="11">
        <v>1.61</v>
      </c>
      <c r="O29" s="11">
        <v>1438000</v>
      </c>
      <c r="P29" s="11">
        <v>99.05</v>
      </c>
      <c r="Q29" s="11">
        <v>9.7100000000000009</v>
      </c>
      <c r="R29" s="11">
        <v>1434.05</v>
      </c>
      <c r="S29" s="11">
        <v>0.04</v>
      </c>
      <c r="T29" s="11">
        <v>0.14000000000000001</v>
      </c>
      <c r="U29" s="11">
        <v>0.04</v>
      </c>
      <c r="V29" s="10" t="s">
        <v>0</v>
      </c>
    </row>
    <row r="30" spans="1:22" ht="12.75" customHeight="1" x14ac:dyDescent="0.2">
      <c r="A30" s="10" t="s">
        <v>0</v>
      </c>
      <c r="B30" s="10" t="s">
        <v>254</v>
      </c>
      <c r="C30" s="10" t="s">
        <v>255</v>
      </c>
      <c r="D30" s="10" t="s">
        <v>149</v>
      </c>
      <c r="E30" s="10" t="s">
        <v>0</v>
      </c>
      <c r="F30" s="10" t="s">
        <v>250</v>
      </c>
      <c r="G30" s="10" t="s">
        <v>251</v>
      </c>
      <c r="H30" s="10" t="s">
        <v>85</v>
      </c>
      <c r="I30" s="10" t="s">
        <v>86</v>
      </c>
      <c r="J30" s="10" t="s">
        <v>0</v>
      </c>
      <c r="K30" s="11">
        <v>4.17</v>
      </c>
      <c r="L30" s="10" t="s">
        <v>87</v>
      </c>
      <c r="M30" s="11">
        <v>0.65</v>
      </c>
      <c r="N30" s="11">
        <v>0.91</v>
      </c>
      <c r="O30" s="11">
        <v>5200000.0599999996</v>
      </c>
      <c r="P30" s="11">
        <v>99.07</v>
      </c>
      <c r="Q30" s="11">
        <v>0</v>
      </c>
      <c r="R30" s="11">
        <v>5151.6400000000003</v>
      </c>
      <c r="S30" s="11">
        <v>0.43</v>
      </c>
      <c r="T30" s="11">
        <v>0.51</v>
      </c>
      <c r="U30" s="11">
        <v>0.16</v>
      </c>
      <c r="V30" s="10" t="s">
        <v>0</v>
      </c>
    </row>
    <row r="31" spans="1:22" ht="12.75" customHeight="1" x14ac:dyDescent="0.2">
      <c r="A31" s="10" t="s">
        <v>0</v>
      </c>
      <c r="B31" s="10" t="s">
        <v>256</v>
      </c>
      <c r="C31" s="10" t="s">
        <v>257</v>
      </c>
      <c r="D31" s="10" t="s">
        <v>149</v>
      </c>
      <c r="E31" s="10" t="s">
        <v>0</v>
      </c>
      <c r="F31" s="10" t="s">
        <v>232</v>
      </c>
      <c r="G31" s="10" t="s">
        <v>215</v>
      </c>
      <c r="H31" s="10" t="s">
        <v>85</v>
      </c>
      <c r="I31" s="10" t="s">
        <v>86</v>
      </c>
      <c r="J31" s="10" t="s">
        <v>0</v>
      </c>
      <c r="K31" s="11">
        <v>4.57</v>
      </c>
      <c r="L31" s="10" t="s">
        <v>87</v>
      </c>
      <c r="M31" s="11">
        <v>4.2</v>
      </c>
      <c r="N31" s="11">
        <v>0.82</v>
      </c>
      <c r="O31" s="11">
        <v>5739510</v>
      </c>
      <c r="P31" s="11">
        <v>118.32</v>
      </c>
      <c r="Q31" s="11">
        <v>0</v>
      </c>
      <c r="R31" s="11">
        <v>6790.99</v>
      </c>
      <c r="S31" s="11">
        <v>0.56999999999999995</v>
      </c>
      <c r="T31" s="11">
        <v>0.67</v>
      </c>
      <c r="U31" s="11">
        <v>0.2</v>
      </c>
      <c r="V31" s="10" t="s">
        <v>0</v>
      </c>
    </row>
    <row r="32" spans="1:22" ht="12.75" customHeight="1" x14ac:dyDescent="0.2">
      <c r="A32" s="10" t="s">
        <v>0</v>
      </c>
      <c r="B32" s="10" t="s">
        <v>258</v>
      </c>
      <c r="C32" s="10" t="s">
        <v>259</v>
      </c>
      <c r="D32" s="10" t="s">
        <v>149</v>
      </c>
      <c r="E32" s="10" t="s">
        <v>0</v>
      </c>
      <c r="F32" s="10" t="s">
        <v>232</v>
      </c>
      <c r="G32" s="10" t="s">
        <v>215</v>
      </c>
      <c r="H32" s="10" t="s">
        <v>85</v>
      </c>
      <c r="I32" s="10" t="s">
        <v>86</v>
      </c>
      <c r="J32" s="10" t="s">
        <v>0</v>
      </c>
      <c r="K32" s="11">
        <v>3.71</v>
      </c>
      <c r="L32" s="10" t="s">
        <v>87</v>
      </c>
      <c r="M32" s="11">
        <v>4</v>
      </c>
      <c r="N32" s="11">
        <v>0.71</v>
      </c>
      <c r="O32" s="11">
        <v>8735440</v>
      </c>
      <c r="P32" s="11">
        <v>119.19</v>
      </c>
      <c r="Q32" s="11">
        <v>0</v>
      </c>
      <c r="R32" s="11">
        <v>10411.77</v>
      </c>
      <c r="S32" s="11">
        <v>0.3</v>
      </c>
      <c r="T32" s="11">
        <v>1.03</v>
      </c>
      <c r="U32" s="11">
        <v>0.31</v>
      </c>
      <c r="V32" s="10" t="s">
        <v>0</v>
      </c>
    </row>
    <row r="33" spans="1:22" ht="12.75" customHeight="1" x14ac:dyDescent="0.2">
      <c r="A33" s="10" t="s">
        <v>0</v>
      </c>
      <c r="B33" s="10" t="s">
        <v>260</v>
      </c>
      <c r="C33" s="10" t="s">
        <v>261</v>
      </c>
      <c r="D33" s="10" t="s">
        <v>149</v>
      </c>
      <c r="E33" s="10" t="s">
        <v>0</v>
      </c>
      <c r="F33" s="10" t="s">
        <v>232</v>
      </c>
      <c r="G33" s="10" t="s">
        <v>215</v>
      </c>
      <c r="H33" s="10" t="s">
        <v>85</v>
      </c>
      <c r="I33" s="10" t="s">
        <v>86</v>
      </c>
      <c r="J33" s="10" t="s">
        <v>0</v>
      </c>
      <c r="K33" s="11">
        <v>0.47</v>
      </c>
      <c r="L33" s="10" t="s">
        <v>87</v>
      </c>
      <c r="M33" s="11">
        <v>4.7</v>
      </c>
      <c r="N33" s="11">
        <v>1.31</v>
      </c>
      <c r="O33" s="11">
        <v>158041.14000000001</v>
      </c>
      <c r="P33" s="11">
        <v>124.72</v>
      </c>
      <c r="Q33" s="11">
        <v>0</v>
      </c>
      <c r="R33" s="11">
        <v>197.11</v>
      </c>
      <c r="S33" s="11">
        <v>0.11</v>
      </c>
      <c r="T33" s="11">
        <v>0.02</v>
      </c>
      <c r="U33" s="11">
        <v>0.01</v>
      </c>
      <c r="V33" s="10" t="s">
        <v>0</v>
      </c>
    </row>
    <row r="34" spans="1:22" ht="12.75" customHeight="1" x14ac:dyDescent="0.2">
      <c r="A34" s="10" t="s">
        <v>0</v>
      </c>
      <c r="B34" s="10" t="s">
        <v>262</v>
      </c>
      <c r="C34" s="10" t="s">
        <v>263</v>
      </c>
      <c r="D34" s="10" t="s">
        <v>149</v>
      </c>
      <c r="E34" s="10" t="s">
        <v>0</v>
      </c>
      <c r="F34" s="10" t="s">
        <v>232</v>
      </c>
      <c r="G34" s="10" t="s">
        <v>215</v>
      </c>
      <c r="H34" s="10" t="s">
        <v>85</v>
      </c>
      <c r="I34" s="10" t="s">
        <v>86</v>
      </c>
      <c r="J34" s="10" t="s">
        <v>0</v>
      </c>
      <c r="K34" s="11">
        <v>2.19</v>
      </c>
      <c r="L34" s="10" t="s">
        <v>87</v>
      </c>
      <c r="M34" s="11">
        <v>4.0999999999999996</v>
      </c>
      <c r="N34" s="11">
        <v>0.63</v>
      </c>
      <c r="O34" s="11">
        <v>10374636.4</v>
      </c>
      <c r="P34" s="11">
        <v>131.30000000000001</v>
      </c>
      <c r="Q34" s="11">
        <v>0</v>
      </c>
      <c r="R34" s="11">
        <v>13621.9</v>
      </c>
      <c r="S34" s="11">
        <v>0.33</v>
      </c>
      <c r="T34" s="11">
        <v>1.35</v>
      </c>
      <c r="U34" s="11">
        <v>0.41</v>
      </c>
      <c r="V34" s="10" t="s">
        <v>0</v>
      </c>
    </row>
    <row r="35" spans="1:22" ht="12.75" customHeight="1" x14ac:dyDescent="0.2">
      <c r="A35" s="10" t="s">
        <v>0</v>
      </c>
      <c r="B35" s="10" t="s">
        <v>264</v>
      </c>
      <c r="C35" s="10" t="s">
        <v>265</v>
      </c>
      <c r="D35" s="10" t="s">
        <v>149</v>
      </c>
      <c r="E35" s="10" t="s">
        <v>0</v>
      </c>
      <c r="F35" s="10" t="s">
        <v>266</v>
      </c>
      <c r="G35" s="10" t="s">
        <v>251</v>
      </c>
      <c r="H35" s="10" t="s">
        <v>267</v>
      </c>
      <c r="I35" s="10" t="s">
        <v>86</v>
      </c>
      <c r="J35" s="10" t="s">
        <v>0</v>
      </c>
      <c r="K35" s="11">
        <v>2.27</v>
      </c>
      <c r="L35" s="10" t="s">
        <v>87</v>
      </c>
      <c r="M35" s="11">
        <v>1.64</v>
      </c>
      <c r="N35" s="11">
        <v>0.93</v>
      </c>
      <c r="O35" s="11">
        <v>5598000.21</v>
      </c>
      <c r="P35" s="11">
        <v>102.17</v>
      </c>
      <c r="Q35" s="11">
        <v>0</v>
      </c>
      <c r="R35" s="11">
        <v>5719.48</v>
      </c>
      <c r="S35" s="11">
        <v>0.93</v>
      </c>
      <c r="T35" s="11">
        <v>0.56999999999999995</v>
      </c>
      <c r="U35" s="11">
        <v>0.17</v>
      </c>
      <c r="V35" s="10" t="s">
        <v>0</v>
      </c>
    </row>
    <row r="36" spans="1:22" ht="12.75" customHeight="1" x14ac:dyDescent="0.2">
      <c r="A36" s="10" t="s">
        <v>0</v>
      </c>
      <c r="B36" s="10" t="s">
        <v>268</v>
      </c>
      <c r="C36" s="10" t="s">
        <v>269</v>
      </c>
      <c r="D36" s="10" t="s">
        <v>149</v>
      </c>
      <c r="E36" s="10" t="s">
        <v>0</v>
      </c>
      <c r="F36" s="10" t="s">
        <v>266</v>
      </c>
      <c r="G36" s="10" t="s">
        <v>251</v>
      </c>
      <c r="H36" s="10" t="s">
        <v>267</v>
      </c>
      <c r="I36" s="10" t="s">
        <v>86</v>
      </c>
      <c r="J36" s="10" t="s">
        <v>0</v>
      </c>
      <c r="K36" s="11">
        <v>0.66</v>
      </c>
      <c r="L36" s="10" t="s">
        <v>87</v>
      </c>
      <c r="M36" s="11">
        <v>3.2</v>
      </c>
      <c r="N36" s="11">
        <v>1.24</v>
      </c>
      <c r="O36" s="11">
        <v>771483.08</v>
      </c>
      <c r="P36" s="11">
        <v>107.25</v>
      </c>
      <c r="Q36" s="11">
        <v>0</v>
      </c>
      <c r="R36" s="11">
        <v>827.42</v>
      </c>
      <c r="S36" s="11">
        <v>0.23</v>
      </c>
      <c r="T36" s="11">
        <v>0.08</v>
      </c>
      <c r="U36" s="11">
        <v>0.02</v>
      </c>
      <c r="V36" s="10" t="s">
        <v>0</v>
      </c>
    </row>
    <row r="37" spans="1:22" ht="12.75" customHeight="1" x14ac:dyDescent="0.2">
      <c r="A37" s="10" t="s">
        <v>0</v>
      </c>
      <c r="B37" s="10" t="s">
        <v>270</v>
      </c>
      <c r="C37" s="10" t="s">
        <v>271</v>
      </c>
      <c r="D37" s="10" t="s">
        <v>149</v>
      </c>
      <c r="E37" s="10" t="s">
        <v>0</v>
      </c>
      <c r="F37" s="10" t="s">
        <v>266</v>
      </c>
      <c r="G37" s="10" t="s">
        <v>251</v>
      </c>
      <c r="H37" s="10" t="s">
        <v>267</v>
      </c>
      <c r="I37" s="10" t="s">
        <v>86</v>
      </c>
      <c r="J37" s="10" t="s">
        <v>0</v>
      </c>
      <c r="K37" s="11">
        <v>2.76</v>
      </c>
      <c r="L37" s="10" t="s">
        <v>87</v>
      </c>
      <c r="M37" s="11">
        <v>3</v>
      </c>
      <c r="N37" s="11">
        <v>0.82</v>
      </c>
      <c r="O37" s="11">
        <v>1589941.01</v>
      </c>
      <c r="P37" s="11">
        <v>108.04</v>
      </c>
      <c r="Q37" s="11">
        <v>0</v>
      </c>
      <c r="R37" s="11">
        <v>1717.77</v>
      </c>
      <c r="S37" s="11">
        <v>0.22</v>
      </c>
      <c r="T37" s="11">
        <v>0.17</v>
      </c>
      <c r="U37" s="11">
        <v>0.05</v>
      </c>
      <c r="V37" s="10" t="s">
        <v>0</v>
      </c>
    </row>
    <row r="38" spans="1:22" ht="12.75" customHeight="1" x14ac:dyDescent="0.2">
      <c r="A38" s="10" t="s">
        <v>0</v>
      </c>
      <c r="B38" s="10" t="s">
        <v>272</v>
      </c>
      <c r="C38" s="10" t="s">
        <v>273</v>
      </c>
      <c r="D38" s="10" t="s">
        <v>149</v>
      </c>
      <c r="E38" s="10" t="s">
        <v>0</v>
      </c>
      <c r="F38" s="10" t="s">
        <v>274</v>
      </c>
      <c r="G38" s="10" t="s">
        <v>275</v>
      </c>
      <c r="H38" s="10" t="s">
        <v>267</v>
      </c>
      <c r="I38" s="10" t="s">
        <v>86</v>
      </c>
      <c r="J38" s="10" t="s">
        <v>0</v>
      </c>
      <c r="K38" s="11">
        <v>3.26</v>
      </c>
      <c r="L38" s="10" t="s">
        <v>87</v>
      </c>
      <c r="M38" s="11">
        <v>3.7</v>
      </c>
      <c r="N38" s="11">
        <v>1</v>
      </c>
      <c r="O38" s="11">
        <v>8126300</v>
      </c>
      <c r="P38" s="11">
        <v>112.78</v>
      </c>
      <c r="Q38" s="11">
        <v>0</v>
      </c>
      <c r="R38" s="11">
        <v>9164.84</v>
      </c>
      <c r="S38" s="11">
        <v>0.27</v>
      </c>
      <c r="T38" s="11">
        <v>0.91</v>
      </c>
      <c r="U38" s="11">
        <v>0.28000000000000003</v>
      </c>
      <c r="V38" s="10" t="s">
        <v>0</v>
      </c>
    </row>
    <row r="39" spans="1:22" ht="12.75" customHeight="1" x14ac:dyDescent="0.2">
      <c r="A39" s="10" t="s">
        <v>0</v>
      </c>
      <c r="B39" s="10" t="s">
        <v>276</v>
      </c>
      <c r="C39" s="10" t="s">
        <v>277</v>
      </c>
      <c r="D39" s="10" t="s">
        <v>149</v>
      </c>
      <c r="E39" s="10" t="s">
        <v>0</v>
      </c>
      <c r="F39" s="10" t="s">
        <v>239</v>
      </c>
      <c r="G39" s="10" t="s">
        <v>215</v>
      </c>
      <c r="H39" s="10" t="s">
        <v>267</v>
      </c>
      <c r="I39" s="10" t="s">
        <v>86</v>
      </c>
      <c r="J39" s="10" t="s">
        <v>0</v>
      </c>
      <c r="K39" s="11">
        <v>2</v>
      </c>
      <c r="L39" s="10" t="s">
        <v>87</v>
      </c>
      <c r="M39" s="11">
        <v>2.8</v>
      </c>
      <c r="N39" s="11">
        <v>0.69</v>
      </c>
      <c r="O39" s="11">
        <v>9974909</v>
      </c>
      <c r="P39" s="11">
        <v>105.71</v>
      </c>
      <c r="Q39" s="11">
        <v>283.45</v>
      </c>
      <c r="R39" s="11">
        <v>10827.93</v>
      </c>
      <c r="S39" s="11">
        <v>1.01</v>
      </c>
      <c r="T39" s="11">
        <v>1.07</v>
      </c>
      <c r="U39" s="11">
        <v>0.33</v>
      </c>
      <c r="V39" s="10" t="s">
        <v>0</v>
      </c>
    </row>
    <row r="40" spans="1:22" ht="12.75" customHeight="1" x14ac:dyDescent="0.2">
      <c r="A40" s="10" t="s">
        <v>0</v>
      </c>
      <c r="B40" s="10" t="s">
        <v>278</v>
      </c>
      <c r="C40" s="10" t="s">
        <v>279</v>
      </c>
      <c r="D40" s="10" t="s">
        <v>149</v>
      </c>
      <c r="E40" s="10" t="s">
        <v>0</v>
      </c>
      <c r="F40" s="10" t="s">
        <v>239</v>
      </c>
      <c r="G40" s="10" t="s">
        <v>215</v>
      </c>
      <c r="H40" s="10" t="s">
        <v>267</v>
      </c>
      <c r="I40" s="10" t="s">
        <v>86</v>
      </c>
      <c r="J40" s="10" t="s">
        <v>0</v>
      </c>
      <c r="K40" s="11">
        <v>2.04</v>
      </c>
      <c r="L40" s="10" t="s">
        <v>87</v>
      </c>
      <c r="M40" s="11">
        <v>3.1</v>
      </c>
      <c r="N40" s="11">
        <v>0.57999999999999996</v>
      </c>
      <c r="O40" s="11">
        <v>2617504.7999999998</v>
      </c>
      <c r="P40" s="11">
        <v>112.2</v>
      </c>
      <c r="Q40" s="11">
        <v>0</v>
      </c>
      <c r="R40" s="11">
        <v>2936.84</v>
      </c>
      <c r="S40" s="11">
        <v>0.38</v>
      </c>
      <c r="T40" s="11">
        <v>0.28999999999999998</v>
      </c>
      <c r="U40" s="11">
        <v>0.09</v>
      </c>
      <c r="V40" s="10" t="s">
        <v>0</v>
      </c>
    </row>
    <row r="41" spans="1:22" ht="12.75" customHeight="1" x14ac:dyDescent="0.2">
      <c r="A41" s="10" t="s">
        <v>0</v>
      </c>
      <c r="B41" s="10" t="s">
        <v>280</v>
      </c>
      <c r="C41" s="10" t="s">
        <v>281</v>
      </c>
      <c r="D41" s="10" t="s">
        <v>149</v>
      </c>
      <c r="E41" s="10" t="s">
        <v>0</v>
      </c>
      <c r="F41" s="10" t="s">
        <v>239</v>
      </c>
      <c r="G41" s="10" t="s">
        <v>215</v>
      </c>
      <c r="H41" s="10" t="s">
        <v>267</v>
      </c>
      <c r="I41" s="10" t="s">
        <v>86</v>
      </c>
      <c r="J41" s="10" t="s">
        <v>0</v>
      </c>
      <c r="K41" s="11">
        <v>0.66</v>
      </c>
      <c r="L41" s="10" t="s">
        <v>87</v>
      </c>
      <c r="M41" s="11">
        <v>5.25</v>
      </c>
      <c r="N41" s="11">
        <v>1.08</v>
      </c>
      <c r="O41" s="11">
        <v>699081.53</v>
      </c>
      <c r="P41" s="11">
        <v>131.71</v>
      </c>
      <c r="Q41" s="11">
        <v>0</v>
      </c>
      <c r="R41" s="11">
        <v>920.76</v>
      </c>
      <c r="S41" s="11">
        <v>0.9</v>
      </c>
      <c r="T41" s="11">
        <v>0.09</v>
      </c>
      <c r="U41" s="11">
        <v>0.03</v>
      </c>
      <c r="V41" s="10" t="s">
        <v>0</v>
      </c>
    </row>
    <row r="42" spans="1:22" ht="12.75" customHeight="1" x14ac:dyDescent="0.2">
      <c r="A42" s="10" t="s">
        <v>0</v>
      </c>
      <c r="B42" s="10" t="s">
        <v>282</v>
      </c>
      <c r="C42" s="10" t="s">
        <v>283</v>
      </c>
      <c r="D42" s="10" t="s">
        <v>149</v>
      </c>
      <c r="E42" s="10" t="s">
        <v>0</v>
      </c>
      <c r="F42" s="10" t="s">
        <v>284</v>
      </c>
      <c r="G42" s="10" t="s">
        <v>215</v>
      </c>
      <c r="H42" s="10" t="s">
        <v>267</v>
      </c>
      <c r="I42" s="10" t="s">
        <v>86</v>
      </c>
      <c r="J42" s="10" t="s">
        <v>0</v>
      </c>
      <c r="K42" s="11">
        <v>0.75</v>
      </c>
      <c r="L42" s="10" t="s">
        <v>87</v>
      </c>
      <c r="M42" s="11">
        <v>5.5</v>
      </c>
      <c r="N42" s="11">
        <v>1.1000000000000001</v>
      </c>
      <c r="O42" s="11">
        <v>406296.19</v>
      </c>
      <c r="P42" s="11">
        <v>130.21</v>
      </c>
      <c r="Q42" s="11">
        <v>0</v>
      </c>
      <c r="R42" s="11">
        <v>529.04</v>
      </c>
      <c r="S42" s="11">
        <v>0.51</v>
      </c>
      <c r="T42" s="11">
        <v>0.05</v>
      </c>
      <c r="U42" s="11">
        <v>0.02</v>
      </c>
      <c r="V42" s="10" t="s">
        <v>0</v>
      </c>
    </row>
    <row r="43" spans="1:22" ht="12.75" customHeight="1" x14ac:dyDescent="0.2">
      <c r="A43" s="10" t="s">
        <v>0</v>
      </c>
      <c r="B43" s="10" t="s">
        <v>285</v>
      </c>
      <c r="C43" s="10" t="s">
        <v>286</v>
      </c>
      <c r="D43" s="10" t="s">
        <v>149</v>
      </c>
      <c r="E43" s="10" t="s">
        <v>0</v>
      </c>
      <c r="F43" s="10" t="s">
        <v>284</v>
      </c>
      <c r="G43" s="10" t="s">
        <v>215</v>
      </c>
      <c r="H43" s="10" t="s">
        <v>267</v>
      </c>
      <c r="I43" s="10" t="s">
        <v>86</v>
      </c>
      <c r="J43" s="10" t="s">
        <v>0</v>
      </c>
      <c r="K43" s="11">
        <v>1.38</v>
      </c>
      <c r="L43" s="10" t="s">
        <v>87</v>
      </c>
      <c r="M43" s="11">
        <v>5.25</v>
      </c>
      <c r="N43" s="11">
        <v>0.85</v>
      </c>
      <c r="O43" s="11">
        <v>2583674.4</v>
      </c>
      <c r="P43" s="11">
        <v>134.29</v>
      </c>
      <c r="Q43" s="11">
        <v>0</v>
      </c>
      <c r="R43" s="11">
        <v>3469.62</v>
      </c>
      <c r="S43" s="11">
        <v>0.72</v>
      </c>
      <c r="T43" s="11">
        <v>0.34</v>
      </c>
      <c r="U43" s="11">
        <v>0.1</v>
      </c>
      <c r="V43" s="10" t="s">
        <v>0</v>
      </c>
    </row>
    <row r="44" spans="1:22" ht="12.75" customHeight="1" x14ac:dyDescent="0.2">
      <c r="A44" s="10" t="s">
        <v>0</v>
      </c>
      <c r="B44" s="10" t="s">
        <v>287</v>
      </c>
      <c r="C44" s="10" t="s">
        <v>288</v>
      </c>
      <c r="D44" s="10" t="s">
        <v>149</v>
      </c>
      <c r="E44" s="10" t="s">
        <v>0</v>
      </c>
      <c r="F44" s="10" t="s">
        <v>284</v>
      </c>
      <c r="G44" s="10" t="s">
        <v>215</v>
      </c>
      <c r="H44" s="10" t="s">
        <v>267</v>
      </c>
      <c r="I44" s="10" t="s">
        <v>86</v>
      </c>
      <c r="J44" s="10" t="s">
        <v>0</v>
      </c>
      <c r="K44" s="11">
        <v>2.7</v>
      </c>
      <c r="L44" s="10" t="s">
        <v>87</v>
      </c>
      <c r="M44" s="11">
        <v>4.75</v>
      </c>
      <c r="N44" s="11">
        <v>0.57999999999999996</v>
      </c>
      <c r="O44" s="11">
        <v>3517655.54</v>
      </c>
      <c r="P44" s="11">
        <v>134.94999999999999</v>
      </c>
      <c r="Q44" s="11">
        <v>0</v>
      </c>
      <c r="R44" s="11">
        <v>4747.08</v>
      </c>
      <c r="S44" s="11">
        <v>0.81</v>
      </c>
      <c r="T44" s="11">
        <v>0.47</v>
      </c>
      <c r="U44" s="11">
        <v>0.14000000000000001</v>
      </c>
      <c r="V44" s="10" t="s">
        <v>0</v>
      </c>
    </row>
    <row r="45" spans="1:22" ht="12.75" customHeight="1" x14ac:dyDescent="0.2">
      <c r="A45" s="10" t="s">
        <v>0</v>
      </c>
      <c r="B45" s="10" t="s">
        <v>289</v>
      </c>
      <c r="C45" s="10" t="s">
        <v>290</v>
      </c>
      <c r="D45" s="10" t="s">
        <v>149</v>
      </c>
      <c r="E45" s="10" t="s">
        <v>0</v>
      </c>
      <c r="F45" s="10" t="s">
        <v>291</v>
      </c>
      <c r="G45" s="10" t="s">
        <v>292</v>
      </c>
      <c r="H45" s="10" t="s">
        <v>267</v>
      </c>
      <c r="I45" s="10" t="s">
        <v>86</v>
      </c>
      <c r="J45" s="10" t="s">
        <v>0</v>
      </c>
      <c r="K45" s="11">
        <v>0.66</v>
      </c>
      <c r="L45" s="10" t="s">
        <v>87</v>
      </c>
      <c r="M45" s="11">
        <v>4.4000000000000004</v>
      </c>
      <c r="N45" s="11">
        <v>0.86</v>
      </c>
      <c r="O45" s="11">
        <v>616000.31000000006</v>
      </c>
      <c r="P45" s="11">
        <v>112.63</v>
      </c>
      <c r="Q45" s="11">
        <v>0</v>
      </c>
      <c r="R45" s="11">
        <v>693.8</v>
      </c>
      <c r="S45" s="11">
        <v>0.51</v>
      </c>
      <c r="T45" s="11">
        <v>7.0000000000000007E-2</v>
      </c>
      <c r="U45" s="11">
        <v>0.02</v>
      </c>
      <c r="V45" s="10" t="s">
        <v>0</v>
      </c>
    </row>
    <row r="46" spans="1:22" ht="12.75" customHeight="1" x14ac:dyDescent="0.2">
      <c r="A46" s="10" t="s">
        <v>0</v>
      </c>
      <c r="B46" s="10" t="s">
        <v>293</v>
      </c>
      <c r="C46" s="10" t="s">
        <v>294</v>
      </c>
      <c r="D46" s="10" t="s">
        <v>149</v>
      </c>
      <c r="E46" s="10" t="s">
        <v>0</v>
      </c>
      <c r="F46" s="10" t="s">
        <v>295</v>
      </c>
      <c r="G46" s="10" t="s">
        <v>292</v>
      </c>
      <c r="H46" s="10" t="s">
        <v>267</v>
      </c>
      <c r="I46" s="10" t="s">
        <v>86</v>
      </c>
      <c r="J46" s="10" t="s">
        <v>0</v>
      </c>
      <c r="K46" s="11">
        <v>2.41</v>
      </c>
      <c r="L46" s="10" t="s">
        <v>87</v>
      </c>
      <c r="M46" s="11">
        <v>4.6500000000000004</v>
      </c>
      <c r="N46" s="11">
        <v>0.79</v>
      </c>
      <c r="O46" s="11">
        <v>7087.14</v>
      </c>
      <c r="P46" s="11">
        <v>134.15</v>
      </c>
      <c r="Q46" s="11">
        <v>0</v>
      </c>
      <c r="R46" s="11">
        <v>9.51</v>
      </c>
      <c r="S46" s="11">
        <v>0.01</v>
      </c>
      <c r="T46" s="11">
        <v>0</v>
      </c>
      <c r="U46" s="11">
        <v>0</v>
      </c>
      <c r="V46" s="10" t="s">
        <v>0</v>
      </c>
    </row>
    <row r="47" spans="1:22" ht="12.75" customHeight="1" x14ac:dyDescent="0.2">
      <c r="A47" s="10" t="s">
        <v>0</v>
      </c>
      <c r="B47" s="10" t="s">
        <v>296</v>
      </c>
      <c r="C47" s="10" t="s">
        <v>297</v>
      </c>
      <c r="D47" s="10" t="s">
        <v>149</v>
      </c>
      <c r="E47" s="10" t="s">
        <v>0</v>
      </c>
      <c r="F47" s="10" t="s">
        <v>298</v>
      </c>
      <c r="G47" s="10" t="s">
        <v>251</v>
      </c>
      <c r="H47" s="10" t="s">
        <v>267</v>
      </c>
      <c r="I47" s="10" t="s">
        <v>86</v>
      </c>
      <c r="J47" s="10" t="s">
        <v>0</v>
      </c>
      <c r="K47" s="11">
        <v>0.5</v>
      </c>
      <c r="L47" s="10" t="s">
        <v>87</v>
      </c>
      <c r="M47" s="11">
        <v>4</v>
      </c>
      <c r="N47" s="11">
        <v>1.34</v>
      </c>
      <c r="O47" s="11">
        <v>30833.96</v>
      </c>
      <c r="P47" s="11">
        <v>123.85</v>
      </c>
      <c r="Q47" s="11">
        <v>0</v>
      </c>
      <c r="R47" s="11">
        <v>38.19</v>
      </c>
      <c r="S47" s="11">
        <v>0.12</v>
      </c>
      <c r="T47" s="11">
        <v>0</v>
      </c>
      <c r="U47" s="11">
        <v>0</v>
      </c>
      <c r="V47" s="10" t="s">
        <v>0</v>
      </c>
    </row>
    <row r="48" spans="1:22" ht="12.75" customHeight="1" x14ac:dyDescent="0.2">
      <c r="A48" s="10" t="s">
        <v>0</v>
      </c>
      <c r="B48" s="10" t="s">
        <v>299</v>
      </c>
      <c r="C48" s="10" t="s">
        <v>300</v>
      </c>
      <c r="D48" s="10" t="s">
        <v>149</v>
      </c>
      <c r="E48" s="10" t="s">
        <v>0</v>
      </c>
      <c r="F48" s="10" t="s">
        <v>301</v>
      </c>
      <c r="G48" s="10" t="s">
        <v>292</v>
      </c>
      <c r="H48" s="10" t="s">
        <v>267</v>
      </c>
      <c r="I48" s="10" t="s">
        <v>86</v>
      </c>
      <c r="J48" s="10" t="s">
        <v>0</v>
      </c>
      <c r="K48" s="11">
        <v>2.36</v>
      </c>
      <c r="L48" s="10" t="s">
        <v>87</v>
      </c>
      <c r="M48" s="11">
        <v>4.8899999999999997</v>
      </c>
      <c r="N48" s="11">
        <v>0.84</v>
      </c>
      <c r="O48" s="11">
        <v>314729.58</v>
      </c>
      <c r="P48" s="11">
        <v>130.22999999999999</v>
      </c>
      <c r="Q48" s="11">
        <v>0</v>
      </c>
      <c r="R48" s="11">
        <v>409.87</v>
      </c>
      <c r="S48" s="11">
        <v>0.42</v>
      </c>
      <c r="T48" s="11">
        <v>0.04</v>
      </c>
      <c r="U48" s="11">
        <v>0.01</v>
      </c>
      <c r="V48" s="10" t="s">
        <v>0</v>
      </c>
    </row>
    <row r="49" spans="1:22" ht="12.75" customHeight="1" x14ac:dyDescent="0.2">
      <c r="A49" s="10" t="s">
        <v>0</v>
      </c>
      <c r="B49" s="10" t="s">
        <v>302</v>
      </c>
      <c r="C49" s="10" t="s">
        <v>303</v>
      </c>
      <c r="D49" s="10" t="s">
        <v>149</v>
      </c>
      <c r="E49" s="10" t="s">
        <v>0</v>
      </c>
      <c r="F49" s="10" t="s">
        <v>214</v>
      </c>
      <c r="G49" s="10" t="s">
        <v>215</v>
      </c>
      <c r="H49" s="10" t="s">
        <v>267</v>
      </c>
      <c r="I49" s="10" t="s">
        <v>86</v>
      </c>
      <c r="J49" s="10" t="s">
        <v>0</v>
      </c>
      <c r="K49" s="11">
        <v>3.37</v>
      </c>
      <c r="L49" s="10" t="s">
        <v>87</v>
      </c>
      <c r="M49" s="11">
        <v>4</v>
      </c>
      <c r="N49" s="11">
        <v>0.86</v>
      </c>
      <c r="O49" s="11">
        <v>5757750</v>
      </c>
      <c r="P49" s="11">
        <v>120.44</v>
      </c>
      <c r="Q49" s="11">
        <v>0</v>
      </c>
      <c r="R49" s="11">
        <v>6934.63</v>
      </c>
      <c r="S49" s="11">
        <v>0.43</v>
      </c>
      <c r="T49" s="11">
        <v>0.69</v>
      </c>
      <c r="U49" s="11">
        <v>0.21</v>
      </c>
      <c r="V49" s="10" t="s">
        <v>0</v>
      </c>
    </row>
    <row r="50" spans="1:22" ht="12.75" customHeight="1" x14ac:dyDescent="0.2">
      <c r="A50" s="10" t="s">
        <v>0</v>
      </c>
      <c r="B50" s="10" t="s">
        <v>304</v>
      </c>
      <c r="C50" s="10" t="s">
        <v>305</v>
      </c>
      <c r="D50" s="10" t="s">
        <v>149</v>
      </c>
      <c r="E50" s="10" t="s">
        <v>0</v>
      </c>
      <c r="F50" s="10" t="s">
        <v>214</v>
      </c>
      <c r="G50" s="10" t="s">
        <v>215</v>
      </c>
      <c r="H50" s="10" t="s">
        <v>267</v>
      </c>
      <c r="I50" s="10" t="s">
        <v>86</v>
      </c>
      <c r="J50" s="10" t="s">
        <v>0</v>
      </c>
      <c r="K50" s="11">
        <v>2.9</v>
      </c>
      <c r="L50" s="10" t="s">
        <v>87</v>
      </c>
      <c r="M50" s="11">
        <v>5</v>
      </c>
      <c r="N50" s="11">
        <v>0.81</v>
      </c>
      <c r="O50" s="11">
        <v>4304554</v>
      </c>
      <c r="P50" s="11">
        <v>124.51</v>
      </c>
      <c r="Q50" s="11">
        <v>0</v>
      </c>
      <c r="R50" s="11">
        <v>5359.6</v>
      </c>
      <c r="S50" s="11">
        <v>0.43</v>
      </c>
      <c r="T50" s="11">
        <v>0.53</v>
      </c>
      <c r="U50" s="11">
        <v>0.16</v>
      </c>
      <c r="V50" s="10" t="s">
        <v>0</v>
      </c>
    </row>
    <row r="51" spans="1:22" ht="12.75" customHeight="1" x14ac:dyDescent="0.2">
      <c r="A51" s="10" t="s">
        <v>0</v>
      </c>
      <c r="B51" s="10" t="s">
        <v>306</v>
      </c>
      <c r="C51" s="10" t="s">
        <v>307</v>
      </c>
      <c r="D51" s="10" t="s">
        <v>149</v>
      </c>
      <c r="E51" s="10" t="s">
        <v>0</v>
      </c>
      <c r="F51" s="10" t="s">
        <v>232</v>
      </c>
      <c r="G51" s="10" t="s">
        <v>215</v>
      </c>
      <c r="H51" s="10" t="s">
        <v>267</v>
      </c>
      <c r="I51" s="10" t="s">
        <v>86</v>
      </c>
      <c r="J51" s="10" t="s">
        <v>0</v>
      </c>
      <c r="K51" s="11">
        <v>2.78</v>
      </c>
      <c r="L51" s="10" t="s">
        <v>87</v>
      </c>
      <c r="M51" s="11">
        <v>6.5</v>
      </c>
      <c r="N51" s="11">
        <v>0.78</v>
      </c>
      <c r="O51" s="11">
        <v>4121245</v>
      </c>
      <c r="P51" s="11">
        <v>129.38</v>
      </c>
      <c r="Q51" s="11">
        <v>74.08</v>
      </c>
      <c r="R51" s="11">
        <v>5406.15</v>
      </c>
      <c r="S51" s="11">
        <v>0.26</v>
      </c>
      <c r="T51" s="11">
        <v>0.54</v>
      </c>
      <c r="U51" s="11">
        <v>0.16</v>
      </c>
      <c r="V51" s="10" t="s">
        <v>0</v>
      </c>
    </row>
    <row r="52" spans="1:22" ht="12.75" customHeight="1" x14ac:dyDescent="0.2">
      <c r="A52" s="10" t="s">
        <v>0</v>
      </c>
      <c r="B52" s="10" t="s">
        <v>308</v>
      </c>
      <c r="C52" s="10" t="s">
        <v>309</v>
      </c>
      <c r="D52" s="10" t="s">
        <v>149</v>
      </c>
      <c r="E52" s="10" t="s">
        <v>0</v>
      </c>
      <c r="F52" s="10" t="s">
        <v>310</v>
      </c>
      <c r="G52" s="10" t="s">
        <v>311</v>
      </c>
      <c r="H52" s="10" t="s">
        <v>312</v>
      </c>
      <c r="I52" s="10" t="s">
        <v>253</v>
      </c>
      <c r="J52" s="10" t="s">
        <v>0</v>
      </c>
      <c r="K52" s="11">
        <v>0.57999999999999996</v>
      </c>
      <c r="L52" s="10" t="s">
        <v>87</v>
      </c>
      <c r="M52" s="11">
        <v>4.0999999999999996</v>
      </c>
      <c r="N52" s="11">
        <v>1.1599999999999999</v>
      </c>
      <c r="O52" s="11">
        <v>433374</v>
      </c>
      <c r="P52" s="11">
        <v>124.47</v>
      </c>
      <c r="Q52" s="11">
        <v>0</v>
      </c>
      <c r="R52" s="11">
        <v>539.41999999999996</v>
      </c>
      <c r="S52" s="11">
        <v>0.28999999999999998</v>
      </c>
      <c r="T52" s="11">
        <v>0.05</v>
      </c>
      <c r="U52" s="11">
        <v>0.02</v>
      </c>
      <c r="V52" s="10" t="s">
        <v>0</v>
      </c>
    </row>
    <row r="53" spans="1:22" ht="12.75" customHeight="1" x14ac:dyDescent="0.2">
      <c r="A53" s="10" t="s">
        <v>0</v>
      </c>
      <c r="B53" s="10" t="s">
        <v>313</v>
      </c>
      <c r="C53" s="10" t="s">
        <v>314</v>
      </c>
      <c r="D53" s="10" t="s">
        <v>149</v>
      </c>
      <c r="E53" s="10" t="s">
        <v>0</v>
      </c>
      <c r="F53" s="10" t="s">
        <v>315</v>
      </c>
      <c r="G53" s="10" t="s">
        <v>251</v>
      </c>
      <c r="H53" s="10" t="s">
        <v>193</v>
      </c>
      <c r="I53" s="10" t="s">
        <v>86</v>
      </c>
      <c r="J53" s="10" t="s">
        <v>0</v>
      </c>
      <c r="K53" s="11">
        <v>2.04</v>
      </c>
      <c r="L53" s="10" t="s">
        <v>87</v>
      </c>
      <c r="M53" s="11">
        <v>3.9</v>
      </c>
      <c r="N53" s="11">
        <v>0.86</v>
      </c>
      <c r="O53" s="11">
        <v>2319781.4300000002</v>
      </c>
      <c r="P53" s="11">
        <v>115</v>
      </c>
      <c r="Q53" s="11">
        <v>0</v>
      </c>
      <c r="R53" s="11">
        <v>2667.75</v>
      </c>
      <c r="S53" s="11">
        <v>0.55000000000000004</v>
      </c>
      <c r="T53" s="11">
        <v>0.26</v>
      </c>
      <c r="U53" s="11">
        <v>0.08</v>
      </c>
      <c r="V53" s="10" t="s">
        <v>0</v>
      </c>
    </row>
    <row r="54" spans="1:22" ht="12.75" customHeight="1" x14ac:dyDescent="0.2">
      <c r="A54" s="10" t="s">
        <v>0</v>
      </c>
      <c r="B54" s="10" t="s">
        <v>316</v>
      </c>
      <c r="C54" s="10" t="s">
        <v>317</v>
      </c>
      <c r="D54" s="10" t="s">
        <v>149</v>
      </c>
      <c r="E54" s="10" t="s">
        <v>0</v>
      </c>
      <c r="F54" s="10" t="s">
        <v>315</v>
      </c>
      <c r="G54" s="10" t="s">
        <v>251</v>
      </c>
      <c r="H54" s="10" t="s">
        <v>193</v>
      </c>
      <c r="I54" s="10" t="s">
        <v>86</v>
      </c>
      <c r="J54" s="10" t="s">
        <v>0</v>
      </c>
      <c r="K54" s="11">
        <v>0.09</v>
      </c>
      <c r="L54" s="10" t="s">
        <v>87</v>
      </c>
      <c r="M54" s="11">
        <v>4.7</v>
      </c>
      <c r="N54" s="11">
        <v>1.17</v>
      </c>
      <c r="O54" s="11">
        <v>133333.62</v>
      </c>
      <c r="P54" s="11">
        <v>122.58</v>
      </c>
      <c r="Q54" s="11">
        <v>0</v>
      </c>
      <c r="R54" s="11">
        <v>163.44</v>
      </c>
      <c r="S54" s="11">
        <v>0.36</v>
      </c>
      <c r="T54" s="11">
        <v>0.02</v>
      </c>
      <c r="U54" s="11">
        <v>0</v>
      </c>
      <c r="V54" s="10" t="s">
        <v>0</v>
      </c>
    </row>
    <row r="55" spans="1:22" ht="12.75" customHeight="1" x14ac:dyDescent="0.2">
      <c r="A55" s="10" t="s">
        <v>0</v>
      </c>
      <c r="B55" s="10" t="s">
        <v>318</v>
      </c>
      <c r="C55" s="10" t="s">
        <v>319</v>
      </c>
      <c r="D55" s="10" t="s">
        <v>149</v>
      </c>
      <c r="E55" s="10" t="s">
        <v>0</v>
      </c>
      <c r="F55" s="10" t="s">
        <v>320</v>
      </c>
      <c r="G55" s="10" t="s">
        <v>215</v>
      </c>
      <c r="H55" s="10" t="s">
        <v>321</v>
      </c>
      <c r="I55" s="10" t="s">
        <v>253</v>
      </c>
      <c r="J55" s="10" t="s">
        <v>0</v>
      </c>
      <c r="K55" s="11">
        <v>4.08</v>
      </c>
      <c r="L55" s="10" t="s">
        <v>87</v>
      </c>
      <c r="M55" s="11">
        <v>0.95</v>
      </c>
      <c r="N55" s="11">
        <v>0.78</v>
      </c>
      <c r="O55" s="11">
        <v>7641000</v>
      </c>
      <c r="P55" s="11">
        <v>101.28</v>
      </c>
      <c r="Q55" s="11">
        <v>0</v>
      </c>
      <c r="R55" s="11">
        <v>7738.8</v>
      </c>
      <c r="S55" s="11">
        <v>0.91</v>
      </c>
      <c r="T55" s="11">
        <v>0.77</v>
      </c>
      <c r="U55" s="11">
        <v>0.23</v>
      </c>
      <c r="V55" s="10" t="s">
        <v>0</v>
      </c>
    </row>
    <row r="56" spans="1:22" ht="12.75" customHeight="1" x14ac:dyDescent="0.2">
      <c r="A56" s="10" t="s">
        <v>0</v>
      </c>
      <c r="B56" s="10" t="s">
        <v>322</v>
      </c>
      <c r="C56" s="10" t="s">
        <v>323</v>
      </c>
      <c r="D56" s="10" t="s">
        <v>149</v>
      </c>
      <c r="E56" s="10" t="s">
        <v>0</v>
      </c>
      <c r="F56" s="10" t="s">
        <v>320</v>
      </c>
      <c r="G56" s="10" t="s">
        <v>215</v>
      </c>
      <c r="H56" s="10" t="s">
        <v>321</v>
      </c>
      <c r="I56" s="10" t="s">
        <v>253</v>
      </c>
      <c r="J56" s="10" t="s">
        <v>0</v>
      </c>
      <c r="K56" s="11">
        <v>0.57999999999999996</v>
      </c>
      <c r="L56" s="10" t="s">
        <v>87</v>
      </c>
      <c r="M56" s="11">
        <v>1.6</v>
      </c>
      <c r="N56" s="11">
        <v>1.03</v>
      </c>
      <c r="O56" s="11">
        <v>3845299.98</v>
      </c>
      <c r="P56" s="11">
        <v>103.6</v>
      </c>
      <c r="Q56" s="11">
        <v>0</v>
      </c>
      <c r="R56" s="11">
        <v>3983.73</v>
      </c>
      <c r="S56" s="11">
        <v>0.75</v>
      </c>
      <c r="T56" s="11">
        <v>0.4</v>
      </c>
      <c r="U56" s="11">
        <v>0.12</v>
      </c>
      <c r="V56" s="10" t="s">
        <v>0</v>
      </c>
    </row>
    <row r="57" spans="1:22" ht="12.75" customHeight="1" x14ac:dyDescent="0.2">
      <c r="A57" s="10" t="s">
        <v>0</v>
      </c>
      <c r="B57" s="10" t="s">
        <v>324</v>
      </c>
      <c r="C57" s="10" t="s">
        <v>325</v>
      </c>
      <c r="D57" s="10" t="s">
        <v>149</v>
      </c>
      <c r="E57" s="10" t="s">
        <v>0</v>
      </c>
      <c r="F57" s="10" t="s">
        <v>326</v>
      </c>
      <c r="G57" s="10" t="s">
        <v>327</v>
      </c>
      <c r="H57" s="10" t="s">
        <v>193</v>
      </c>
      <c r="I57" s="10" t="s">
        <v>86</v>
      </c>
      <c r="J57" s="10" t="s">
        <v>0</v>
      </c>
      <c r="K57" s="11">
        <v>8.85</v>
      </c>
      <c r="L57" s="10" t="s">
        <v>87</v>
      </c>
      <c r="M57" s="11">
        <v>5.15</v>
      </c>
      <c r="N57" s="11">
        <v>3.41</v>
      </c>
      <c r="O57" s="11">
        <v>2730000</v>
      </c>
      <c r="P57" s="11">
        <v>139.80000000000001</v>
      </c>
      <c r="Q57" s="11">
        <v>0</v>
      </c>
      <c r="R57" s="11">
        <v>3816.54</v>
      </c>
      <c r="S57" s="11">
        <v>0.08</v>
      </c>
      <c r="T57" s="11">
        <v>0.38</v>
      </c>
      <c r="U57" s="11">
        <v>0.11</v>
      </c>
      <c r="V57" s="10" t="s">
        <v>0</v>
      </c>
    </row>
    <row r="58" spans="1:22" ht="12.75" customHeight="1" x14ac:dyDescent="0.2">
      <c r="A58" s="10" t="s">
        <v>0</v>
      </c>
      <c r="B58" s="10" t="s">
        <v>328</v>
      </c>
      <c r="C58" s="10" t="s">
        <v>329</v>
      </c>
      <c r="D58" s="10" t="s">
        <v>149</v>
      </c>
      <c r="E58" s="10" t="s">
        <v>0</v>
      </c>
      <c r="F58" s="10" t="s">
        <v>330</v>
      </c>
      <c r="G58" s="10" t="s">
        <v>251</v>
      </c>
      <c r="H58" s="10" t="s">
        <v>193</v>
      </c>
      <c r="I58" s="10" t="s">
        <v>86</v>
      </c>
      <c r="J58" s="10" t="s">
        <v>0</v>
      </c>
      <c r="K58" s="11">
        <v>3.01</v>
      </c>
      <c r="L58" s="10" t="s">
        <v>87</v>
      </c>
      <c r="M58" s="11">
        <v>4.45</v>
      </c>
      <c r="N58" s="11">
        <v>1.05</v>
      </c>
      <c r="O58" s="11">
        <v>8810276.6600000001</v>
      </c>
      <c r="P58" s="11">
        <v>115.05</v>
      </c>
      <c r="Q58" s="11">
        <v>0</v>
      </c>
      <c r="R58" s="11">
        <v>10136.219999999999</v>
      </c>
      <c r="S58" s="11">
        <v>1.35</v>
      </c>
      <c r="T58" s="11">
        <v>1.01</v>
      </c>
      <c r="U58" s="11">
        <v>0.31</v>
      </c>
      <c r="V58" s="10" t="s">
        <v>0</v>
      </c>
    </row>
    <row r="59" spans="1:22" ht="12.75" customHeight="1" x14ac:dyDescent="0.2">
      <c r="A59" s="10" t="s">
        <v>0</v>
      </c>
      <c r="B59" s="10" t="s">
        <v>331</v>
      </c>
      <c r="C59" s="10" t="s">
        <v>332</v>
      </c>
      <c r="D59" s="10" t="s">
        <v>149</v>
      </c>
      <c r="E59" s="10" t="s">
        <v>0</v>
      </c>
      <c r="F59" s="10" t="s">
        <v>330</v>
      </c>
      <c r="G59" s="10" t="s">
        <v>251</v>
      </c>
      <c r="H59" s="10" t="s">
        <v>193</v>
      </c>
      <c r="I59" s="10" t="s">
        <v>86</v>
      </c>
      <c r="J59" s="10" t="s">
        <v>0</v>
      </c>
      <c r="K59" s="11">
        <v>1.17</v>
      </c>
      <c r="L59" s="10" t="s">
        <v>87</v>
      </c>
      <c r="M59" s="11">
        <v>4.25</v>
      </c>
      <c r="N59" s="11">
        <v>0.92</v>
      </c>
      <c r="O59" s="11">
        <v>3439209.79</v>
      </c>
      <c r="P59" s="11">
        <v>126.79</v>
      </c>
      <c r="Q59" s="11">
        <v>0</v>
      </c>
      <c r="R59" s="11">
        <v>4360.57</v>
      </c>
      <c r="S59" s="11">
        <v>0.84</v>
      </c>
      <c r="T59" s="11">
        <v>0.43</v>
      </c>
      <c r="U59" s="11">
        <v>0.13</v>
      </c>
      <c r="V59" s="10" t="s">
        <v>0</v>
      </c>
    </row>
    <row r="60" spans="1:22" ht="12.75" customHeight="1" x14ac:dyDescent="0.2">
      <c r="A60" s="10" t="s">
        <v>0</v>
      </c>
      <c r="B60" s="10" t="s">
        <v>333</v>
      </c>
      <c r="C60" s="10" t="s">
        <v>334</v>
      </c>
      <c r="D60" s="10" t="s">
        <v>149</v>
      </c>
      <c r="E60" s="10" t="s">
        <v>0</v>
      </c>
      <c r="F60" s="10" t="s">
        <v>335</v>
      </c>
      <c r="G60" s="10" t="s">
        <v>251</v>
      </c>
      <c r="H60" s="10" t="s">
        <v>321</v>
      </c>
      <c r="I60" s="10" t="s">
        <v>253</v>
      </c>
      <c r="J60" s="10" t="s">
        <v>0</v>
      </c>
      <c r="K60" s="11">
        <v>3.6</v>
      </c>
      <c r="L60" s="10" t="s">
        <v>87</v>
      </c>
      <c r="M60" s="11">
        <v>4.8</v>
      </c>
      <c r="N60" s="11">
        <v>1.01</v>
      </c>
      <c r="O60" s="11">
        <v>5612637</v>
      </c>
      <c r="P60" s="11">
        <v>115.71</v>
      </c>
      <c r="Q60" s="11">
        <v>273.41000000000003</v>
      </c>
      <c r="R60" s="11">
        <v>6767.8</v>
      </c>
      <c r="S60" s="11">
        <v>0.41</v>
      </c>
      <c r="T60" s="11">
        <v>0.67</v>
      </c>
      <c r="U60" s="11">
        <v>0.2</v>
      </c>
      <c r="V60" s="10" t="s">
        <v>0</v>
      </c>
    </row>
    <row r="61" spans="1:22" ht="12.75" customHeight="1" x14ac:dyDescent="0.2">
      <c r="A61" s="10" t="s">
        <v>0</v>
      </c>
      <c r="B61" s="10" t="s">
        <v>336</v>
      </c>
      <c r="C61" s="10" t="s">
        <v>337</v>
      </c>
      <c r="D61" s="10" t="s">
        <v>149</v>
      </c>
      <c r="E61" s="10" t="s">
        <v>0</v>
      </c>
      <c r="F61" s="10" t="s">
        <v>335</v>
      </c>
      <c r="G61" s="10" t="s">
        <v>251</v>
      </c>
      <c r="H61" s="10" t="s">
        <v>321</v>
      </c>
      <c r="I61" s="10" t="s">
        <v>253</v>
      </c>
      <c r="J61" s="10" t="s">
        <v>0</v>
      </c>
      <c r="K61" s="11">
        <v>1.94</v>
      </c>
      <c r="L61" s="10" t="s">
        <v>87</v>
      </c>
      <c r="M61" s="11">
        <v>4.9000000000000004</v>
      </c>
      <c r="N61" s="11">
        <v>0.81</v>
      </c>
      <c r="O61" s="11">
        <v>2510997.1</v>
      </c>
      <c r="P61" s="11">
        <v>119.11</v>
      </c>
      <c r="Q61" s="11">
        <v>0</v>
      </c>
      <c r="R61" s="11">
        <v>2990.85</v>
      </c>
      <c r="S61" s="11">
        <v>0.63</v>
      </c>
      <c r="T61" s="11">
        <v>0.3</v>
      </c>
      <c r="U61" s="11">
        <v>0.09</v>
      </c>
      <c r="V61" s="10" t="s">
        <v>0</v>
      </c>
    </row>
    <row r="62" spans="1:22" ht="12.75" customHeight="1" x14ac:dyDescent="0.2">
      <c r="A62" s="10" t="s">
        <v>0</v>
      </c>
      <c r="B62" s="10" t="s">
        <v>338</v>
      </c>
      <c r="C62" s="10" t="s">
        <v>339</v>
      </c>
      <c r="D62" s="10" t="s">
        <v>149</v>
      </c>
      <c r="E62" s="10" t="s">
        <v>0</v>
      </c>
      <c r="F62" s="10" t="s">
        <v>335</v>
      </c>
      <c r="G62" s="10" t="s">
        <v>251</v>
      </c>
      <c r="H62" s="10" t="s">
        <v>321</v>
      </c>
      <c r="I62" s="10" t="s">
        <v>253</v>
      </c>
      <c r="J62" s="10" t="s">
        <v>0</v>
      </c>
      <c r="K62" s="11">
        <v>1.5</v>
      </c>
      <c r="L62" s="10" t="s">
        <v>87</v>
      </c>
      <c r="M62" s="11">
        <v>4.95</v>
      </c>
      <c r="N62" s="11">
        <v>0.85</v>
      </c>
      <c r="O62" s="11">
        <v>2309119.4300000002</v>
      </c>
      <c r="P62" s="11">
        <v>125.56</v>
      </c>
      <c r="Q62" s="11">
        <v>1569.6</v>
      </c>
      <c r="R62" s="11">
        <v>4468.93</v>
      </c>
      <c r="S62" s="11">
        <v>0.89</v>
      </c>
      <c r="T62" s="11">
        <v>0.44</v>
      </c>
      <c r="U62" s="11">
        <v>0.13</v>
      </c>
      <c r="V62" s="10" t="s">
        <v>0</v>
      </c>
    </row>
    <row r="63" spans="1:22" ht="12.75" customHeight="1" x14ac:dyDescent="0.2">
      <c r="A63" s="10" t="s">
        <v>0</v>
      </c>
      <c r="B63" s="10" t="s">
        <v>340</v>
      </c>
      <c r="C63" s="10" t="s">
        <v>341</v>
      </c>
      <c r="D63" s="10" t="s">
        <v>149</v>
      </c>
      <c r="E63" s="10" t="s">
        <v>0</v>
      </c>
      <c r="F63" s="10" t="s">
        <v>342</v>
      </c>
      <c r="G63" s="10" t="s">
        <v>251</v>
      </c>
      <c r="H63" s="10" t="s">
        <v>193</v>
      </c>
      <c r="I63" s="10" t="s">
        <v>86</v>
      </c>
      <c r="J63" s="10" t="s">
        <v>0</v>
      </c>
      <c r="K63" s="11">
        <v>1.49</v>
      </c>
      <c r="L63" s="10" t="s">
        <v>87</v>
      </c>
      <c r="M63" s="11">
        <v>4.8</v>
      </c>
      <c r="N63" s="11">
        <v>1.03</v>
      </c>
      <c r="O63" s="11">
        <v>1429000.21</v>
      </c>
      <c r="P63" s="11">
        <v>113.08</v>
      </c>
      <c r="Q63" s="11">
        <v>0</v>
      </c>
      <c r="R63" s="11">
        <v>1615.91</v>
      </c>
      <c r="S63" s="11">
        <v>0.83</v>
      </c>
      <c r="T63" s="11">
        <v>0.16</v>
      </c>
      <c r="U63" s="11">
        <v>0.05</v>
      </c>
      <c r="V63" s="10" t="s">
        <v>0</v>
      </c>
    </row>
    <row r="64" spans="1:22" ht="12.75" customHeight="1" x14ac:dyDescent="0.2">
      <c r="A64" s="10" t="s">
        <v>0</v>
      </c>
      <c r="B64" s="10" t="s">
        <v>343</v>
      </c>
      <c r="C64" s="10" t="s">
        <v>344</v>
      </c>
      <c r="D64" s="10" t="s">
        <v>149</v>
      </c>
      <c r="E64" s="10" t="s">
        <v>0</v>
      </c>
      <c r="F64" s="10" t="s">
        <v>345</v>
      </c>
      <c r="G64" s="10" t="s">
        <v>251</v>
      </c>
      <c r="H64" s="10" t="s">
        <v>193</v>
      </c>
      <c r="I64" s="10" t="s">
        <v>86</v>
      </c>
      <c r="J64" s="10" t="s">
        <v>0</v>
      </c>
      <c r="K64" s="11">
        <v>0.74</v>
      </c>
      <c r="L64" s="10" t="s">
        <v>87</v>
      </c>
      <c r="M64" s="11">
        <v>4.55</v>
      </c>
      <c r="N64" s="11">
        <v>1.04</v>
      </c>
      <c r="O64" s="11">
        <v>344155.82</v>
      </c>
      <c r="P64" s="11">
        <v>125.27</v>
      </c>
      <c r="Q64" s="11">
        <v>0</v>
      </c>
      <c r="R64" s="11">
        <v>431.12</v>
      </c>
      <c r="S64" s="11">
        <v>0.24</v>
      </c>
      <c r="T64" s="11">
        <v>0.04</v>
      </c>
      <c r="U64" s="11">
        <v>0.01</v>
      </c>
      <c r="V64" s="10" t="s">
        <v>0</v>
      </c>
    </row>
    <row r="65" spans="1:22" ht="12.75" customHeight="1" x14ac:dyDescent="0.2">
      <c r="A65" s="10" t="s">
        <v>0</v>
      </c>
      <c r="B65" s="10" t="s">
        <v>346</v>
      </c>
      <c r="C65" s="10" t="s">
        <v>347</v>
      </c>
      <c r="D65" s="10" t="s">
        <v>149</v>
      </c>
      <c r="E65" s="10" t="s">
        <v>0</v>
      </c>
      <c r="F65" s="10" t="s">
        <v>348</v>
      </c>
      <c r="G65" s="10" t="s">
        <v>251</v>
      </c>
      <c r="H65" s="10" t="s">
        <v>193</v>
      </c>
      <c r="I65" s="10" t="s">
        <v>86</v>
      </c>
      <c r="J65" s="10" t="s">
        <v>0</v>
      </c>
      <c r="K65" s="11">
        <v>4.7</v>
      </c>
      <c r="L65" s="10" t="s">
        <v>87</v>
      </c>
      <c r="M65" s="11">
        <v>5.35</v>
      </c>
      <c r="N65" s="11">
        <v>2.27</v>
      </c>
      <c r="O65" s="11">
        <v>14300000</v>
      </c>
      <c r="P65" s="11">
        <v>120.15</v>
      </c>
      <c r="Q65" s="11">
        <v>0</v>
      </c>
      <c r="R65" s="11">
        <v>17181.45</v>
      </c>
      <c r="S65" s="11">
        <v>0.54</v>
      </c>
      <c r="T65" s="11">
        <v>1.71</v>
      </c>
      <c r="U65" s="11">
        <v>0.52</v>
      </c>
      <c r="V65" s="10" t="s">
        <v>0</v>
      </c>
    </row>
    <row r="66" spans="1:22" ht="12.75" customHeight="1" x14ac:dyDescent="0.2">
      <c r="A66" s="10" t="s">
        <v>0</v>
      </c>
      <c r="B66" s="10" t="s">
        <v>349</v>
      </c>
      <c r="C66" s="10" t="s">
        <v>350</v>
      </c>
      <c r="D66" s="10" t="s">
        <v>149</v>
      </c>
      <c r="E66" s="10" t="s">
        <v>0</v>
      </c>
      <c r="F66" s="10" t="s">
        <v>348</v>
      </c>
      <c r="G66" s="10" t="s">
        <v>251</v>
      </c>
      <c r="H66" s="10" t="s">
        <v>193</v>
      </c>
      <c r="I66" s="10" t="s">
        <v>86</v>
      </c>
      <c r="J66" s="10" t="s">
        <v>0</v>
      </c>
      <c r="K66" s="11">
        <v>0.99</v>
      </c>
      <c r="L66" s="10" t="s">
        <v>87</v>
      </c>
      <c r="M66" s="11">
        <v>5.3</v>
      </c>
      <c r="N66" s="11">
        <v>1.06</v>
      </c>
      <c r="O66" s="11">
        <v>3944619.07</v>
      </c>
      <c r="P66" s="11">
        <v>121.87</v>
      </c>
      <c r="Q66" s="11">
        <v>122.25</v>
      </c>
      <c r="R66" s="11">
        <v>4929.55</v>
      </c>
      <c r="S66" s="11">
        <v>0.83</v>
      </c>
      <c r="T66" s="11">
        <v>0.49</v>
      </c>
      <c r="U66" s="11">
        <v>0.15</v>
      </c>
      <c r="V66" s="10" t="s">
        <v>0</v>
      </c>
    </row>
    <row r="67" spans="1:22" ht="12.75" customHeight="1" x14ac:dyDescent="0.2">
      <c r="A67" s="10" t="s">
        <v>0</v>
      </c>
      <c r="B67" s="10" t="s">
        <v>351</v>
      </c>
      <c r="C67" s="10" t="s">
        <v>352</v>
      </c>
      <c r="D67" s="10" t="s">
        <v>149</v>
      </c>
      <c r="E67" s="10" t="s">
        <v>0</v>
      </c>
      <c r="F67" s="10" t="s">
        <v>348</v>
      </c>
      <c r="G67" s="10" t="s">
        <v>251</v>
      </c>
      <c r="H67" s="10" t="s">
        <v>193</v>
      </c>
      <c r="I67" s="10" t="s">
        <v>86</v>
      </c>
      <c r="J67" s="10" t="s">
        <v>0</v>
      </c>
      <c r="K67" s="11">
        <v>0.99</v>
      </c>
      <c r="L67" s="10" t="s">
        <v>87</v>
      </c>
      <c r="M67" s="11">
        <v>4.95</v>
      </c>
      <c r="N67" s="11">
        <v>1.0900000000000001</v>
      </c>
      <c r="O67" s="11">
        <v>2575244.31</v>
      </c>
      <c r="P67" s="11">
        <v>128.44</v>
      </c>
      <c r="Q67" s="11">
        <v>1166.95</v>
      </c>
      <c r="R67" s="11">
        <v>4474.59</v>
      </c>
      <c r="S67" s="11">
        <v>0.69</v>
      </c>
      <c r="T67" s="11">
        <v>0.44</v>
      </c>
      <c r="U67" s="11">
        <v>0.13</v>
      </c>
      <c r="V67" s="10" t="s">
        <v>0</v>
      </c>
    </row>
    <row r="68" spans="1:22" ht="12.75" customHeight="1" x14ac:dyDescent="0.2">
      <c r="A68" s="10" t="s">
        <v>0</v>
      </c>
      <c r="B68" s="10" t="s">
        <v>353</v>
      </c>
      <c r="C68" s="10" t="s">
        <v>354</v>
      </c>
      <c r="D68" s="10" t="s">
        <v>149</v>
      </c>
      <c r="E68" s="10" t="s">
        <v>0</v>
      </c>
      <c r="F68" s="10" t="s">
        <v>348</v>
      </c>
      <c r="G68" s="10" t="s">
        <v>251</v>
      </c>
      <c r="H68" s="10" t="s">
        <v>193</v>
      </c>
      <c r="I68" s="10" t="s">
        <v>86</v>
      </c>
      <c r="J68" s="10" t="s">
        <v>0</v>
      </c>
      <c r="K68" s="11">
        <v>2.71</v>
      </c>
      <c r="L68" s="10" t="s">
        <v>87</v>
      </c>
      <c r="M68" s="11">
        <v>5.0999999999999996</v>
      </c>
      <c r="N68" s="11">
        <v>1.62</v>
      </c>
      <c r="O68" s="11">
        <v>5065000</v>
      </c>
      <c r="P68" s="11">
        <v>130.99</v>
      </c>
      <c r="Q68" s="11">
        <v>0</v>
      </c>
      <c r="R68" s="11">
        <v>6634.64</v>
      </c>
      <c r="S68" s="11">
        <v>0.24</v>
      </c>
      <c r="T68" s="11">
        <v>0.66</v>
      </c>
      <c r="U68" s="11">
        <v>0.2</v>
      </c>
      <c r="V68" s="10" t="s">
        <v>0</v>
      </c>
    </row>
    <row r="69" spans="1:22" ht="12.75" customHeight="1" x14ac:dyDescent="0.2">
      <c r="A69" s="10" t="s">
        <v>0</v>
      </c>
      <c r="B69" s="10" t="s">
        <v>2287</v>
      </c>
      <c r="C69" s="10" t="s">
        <v>355</v>
      </c>
      <c r="D69" s="10" t="s">
        <v>149</v>
      </c>
      <c r="E69" s="10" t="s">
        <v>0</v>
      </c>
      <c r="F69" s="10" t="s">
        <v>356</v>
      </c>
      <c r="G69" s="10" t="s">
        <v>215</v>
      </c>
      <c r="H69" s="10" t="s">
        <v>193</v>
      </c>
      <c r="I69" s="10" t="s">
        <v>86</v>
      </c>
      <c r="J69" s="10" t="s">
        <v>0</v>
      </c>
      <c r="K69" s="11">
        <v>2.94</v>
      </c>
      <c r="L69" s="10" t="s">
        <v>87</v>
      </c>
      <c r="M69" s="11">
        <v>3.55</v>
      </c>
      <c r="N69" s="11">
        <v>0.72</v>
      </c>
      <c r="O69" s="11">
        <v>449478.56</v>
      </c>
      <c r="P69" s="11">
        <v>120.06</v>
      </c>
      <c r="Q69" s="11">
        <v>0</v>
      </c>
      <c r="R69" s="11">
        <v>539.64</v>
      </c>
      <c r="S69" s="11">
        <v>0.09</v>
      </c>
      <c r="T69" s="11">
        <v>0.05</v>
      </c>
      <c r="U69" s="11">
        <v>0.02</v>
      </c>
      <c r="V69" s="10" t="s">
        <v>0</v>
      </c>
    </row>
    <row r="70" spans="1:22" ht="12.75" customHeight="1" x14ac:dyDescent="0.2">
      <c r="A70" s="10" t="s">
        <v>0</v>
      </c>
      <c r="B70" s="10" t="s">
        <v>2288</v>
      </c>
      <c r="C70" s="10" t="s">
        <v>357</v>
      </c>
      <c r="D70" s="10" t="s">
        <v>149</v>
      </c>
      <c r="E70" s="10" t="s">
        <v>0</v>
      </c>
      <c r="F70" s="10" t="s">
        <v>356</v>
      </c>
      <c r="G70" s="10" t="s">
        <v>215</v>
      </c>
      <c r="H70" s="10" t="s">
        <v>193</v>
      </c>
      <c r="I70" s="10" t="s">
        <v>86</v>
      </c>
      <c r="J70" s="10" t="s">
        <v>0</v>
      </c>
      <c r="K70" s="11">
        <v>1.88</v>
      </c>
      <c r="L70" s="10" t="s">
        <v>87</v>
      </c>
      <c r="M70" s="11">
        <v>4.6500000000000004</v>
      </c>
      <c r="N70" s="11">
        <v>0.66</v>
      </c>
      <c r="O70" s="11">
        <v>4012790.55</v>
      </c>
      <c r="P70" s="11">
        <v>132.02000000000001</v>
      </c>
      <c r="Q70" s="11">
        <v>0</v>
      </c>
      <c r="R70" s="11">
        <v>5297.69</v>
      </c>
      <c r="S70" s="11">
        <v>0.76</v>
      </c>
      <c r="T70" s="11">
        <v>0.53</v>
      </c>
      <c r="U70" s="11">
        <v>0.16</v>
      </c>
      <c r="V70" s="10" t="s">
        <v>0</v>
      </c>
    </row>
    <row r="71" spans="1:22" ht="12.75" customHeight="1" x14ac:dyDescent="0.2">
      <c r="A71" s="10" t="s">
        <v>0</v>
      </c>
      <c r="B71" s="10" t="s">
        <v>358</v>
      </c>
      <c r="C71" s="10" t="s">
        <v>359</v>
      </c>
      <c r="D71" s="10" t="s">
        <v>149</v>
      </c>
      <c r="E71" s="10" t="s">
        <v>0</v>
      </c>
      <c r="F71" s="10" t="s">
        <v>360</v>
      </c>
      <c r="G71" s="10" t="s">
        <v>292</v>
      </c>
      <c r="H71" s="10" t="s">
        <v>321</v>
      </c>
      <c r="I71" s="10" t="s">
        <v>253</v>
      </c>
      <c r="J71" s="10" t="s">
        <v>0</v>
      </c>
      <c r="K71" s="11">
        <v>4.09</v>
      </c>
      <c r="L71" s="10" t="s">
        <v>87</v>
      </c>
      <c r="M71" s="11">
        <v>2.5499999999999998</v>
      </c>
      <c r="N71" s="11">
        <v>1.2</v>
      </c>
      <c r="O71" s="11">
        <v>1899085.71</v>
      </c>
      <c r="P71" s="11">
        <v>107.48</v>
      </c>
      <c r="Q71" s="11">
        <v>0</v>
      </c>
      <c r="R71" s="11">
        <v>2041.14</v>
      </c>
      <c r="S71" s="11">
        <v>0.38</v>
      </c>
      <c r="T71" s="11">
        <v>0.2</v>
      </c>
      <c r="U71" s="11">
        <v>0.06</v>
      </c>
      <c r="V71" s="10" t="s">
        <v>0</v>
      </c>
    </row>
    <row r="72" spans="1:22" ht="12.75" customHeight="1" x14ac:dyDescent="0.2">
      <c r="A72" s="10" t="s">
        <v>0</v>
      </c>
      <c r="B72" s="10" t="s">
        <v>361</v>
      </c>
      <c r="C72" s="10" t="s">
        <v>362</v>
      </c>
      <c r="D72" s="10" t="s">
        <v>149</v>
      </c>
      <c r="E72" s="10" t="s">
        <v>0</v>
      </c>
      <c r="F72" s="10" t="s">
        <v>291</v>
      </c>
      <c r="G72" s="10" t="s">
        <v>292</v>
      </c>
      <c r="H72" s="10" t="s">
        <v>193</v>
      </c>
      <c r="I72" s="10" t="s">
        <v>86</v>
      </c>
      <c r="J72" s="10" t="s">
        <v>0</v>
      </c>
      <c r="K72" s="11">
        <v>2.17</v>
      </c>
      <c r="L72" s="10" t="s">
        <v>87</v>
      </c>
      <c r="M72" s="11">
        <v>3.6</v>
      </c>
      <c r="N72" s="11">
        <v>0.76</v>
      </c>
      <c r="O72" s="11">
        <v>2000000</v>
      </c>
      <c r="P72" s="11">
        <v>113.73</v>
      </c>
      <c r="Q72" s="11">
        <v>0</v>
      </c>
      <c r="R72" s="11">
        <v>2274.6</v>
      </c>
      <c r="S72" s="11">
        <v>0.48</v>
      </c>
      <c r="T72" s="11">
        <v>0.23</v>
      </c>
      <c r="U72" s="11">
        <v>7.0000000000000007E-2</v>
      </c>
      <c r="V72" s="10" t="s">
        <v>0</v>
      </c>
    </row>
    <row r="73" spans="1:22" ht="12.75" customHeight="1" x14ac:dyDescent="0.2">
      <c r="A73" s="10" t="s">
        <v>0</v>
      </c>
      <c r="B73" s="10" t="s">
        <v>363</v>
      </c>
      <c r="C73" s="10" t="s">
        <v>364</v>
      </c>
      <c r="D73" s="10" t="s">
        <v>149</v>
      </c>
      <c r="E73" s="10" t="s">
        <v>0</v>
      </c>
      <c r="F73" s="10" t="s">
        <v>295</v>
      </c>
      <c r="G73" s="10" t="s">
        <v>292</v>
      </c>
      <c r="H73" s="10" t="s">
        <v>193</v>
      </c>
      <c r="I73" s="10" t="s">
        <v>86</v>
      </c>
      <c r="J73" s="10" t="s">
        <v>0</v>
      </c>
      <c r="K73" s="11">
        <v>2.79</v>
      </c>
      <c r="L73" s="10" t="s">
        <v>87</v>
      </c>
      <c r="M73" s="11">
        <v>3.9</v>
      </c>
      <c r="N73" s="11">
        <v>0.78</v>
      </c>
      <c r="O73" s="11">
        <v>28404</v>
      </c>
      <c r="P73" s="11">
        <v>117.8</v>
      </c>
      <c r="Q73" s="11">
        <v>0</v>
      </c>
      <c r="R73" s="11">
        <v>33.46</v>
      </c>
      <c r="S73" s="11">
        <v>0.01</v>
      </c>
      <c r="T73" s="11">
        <v>0</v>
      </c>
      <c r="U73" s="11">
        <v>0</v>
      </c>
      <c r="V73" s="10" t="s">
        <v>0</v>
      </c>
    </row>
    <row r="74" spans="1:22" ht="12.75" customHeight="1" x14ac:dyDescent="0.2">
      <c r="A74" s="10" t="s">
        <v>0</v>
      </c>
      <c r="B74" s="10" t="s">
        <v>365</v>
      </c>
      <c r="C74" s="10" t="s">
        <v>366</v>
      </c>
      <c r="D74" s="10" t="s">
        <v>149</v>
      </c>
      <c r="E74" s="10" t="s">
        <v>0</v>
      </c>
      <c r="F74" s="10" t="s">
        <v>295</v>
      </c>
      <c r="G74" s="10" t="s">
        <v>292</v>
      </c>
      <c r="H74" s="10" t="s">
        <v>193</v>
      </c>
      <c r="I74" s="10" t="s">
        <v>86</v>
      </c>
      <c r="J74" s="10" t="s">
        <v>0</v>
      </c>
      <c r="K74" s="11">
        <v>5.38</v>
      </c>
      <c r="L74" s="10" t="s">
        <v>87</v>
      </c>
      <c r="M74" s="11">
        <v>3.85</v>
      </c>
      <c r="N74" s="11">
        <v>1.33</v>
      </c>
      <c r="O74" s="11">
        <v>1201033</v>
      </c>
      <c r="P74" s="11">
        <v>117.82</v>
      </c>
      <c r="Q74" s="11">
        <v>0</v>
      </c>
      <c r="R74" s="11">
        <v>1415.06</v>
      </c>
      <c r="S74" s="11">
        <v>0.5</v>
      </c>
      <c r="T74" s="11">
        <v>0.14000000000000001</v>
      </c>
      <c r="U74" s="11">
        <v>0.04</v>
      </c>
      <c r="V74" s="10" t="s">
        <v>0</v>
      </c>
    </row>
    <row r="75" spans="1:22" ht="12.75" customHeight="1" x14ac:dyDescent="0.2">
      <c r="A75" s="10" t="s">
        <v>0</v>
      </c>
      <c r="B75" s="10" t="s">
        <v>367</v>
      </c>
      <c r="C75" s="10" t="s">
        <v>368</v>
      </c>
      <c r="D75" s="10" t="s">
        <v>149</v>
      </c>
      <c r="E75" s="10" t="s">
        <v>0</v>
      </c>
      <c r="F75" s="10" t="s">
        <v>295</v>
      </c>
      <c r="G75" s="10" t="s">
        <v>292</v>
      </c>
      <c r="H75" s="10" t="s">
        <v>193</v>
      </c>
      <c r="I75" s="10" t="s">
        <v>86</v>
      </c>
      <c r="J75" s="10" t="s">
        <v>0</v>
      </c>
      <c r="K75" s="11">
        <v>6.19</v>
      </c>
      <c r="L75" s="10" t="s">
        <v>87</v>
      </c>
      <c r="M75" s="11">
        <v>3.85</v>
      </c>
      <c r="N75" s="11">
        <v>1.57</v>
      </c>
      <c r="O75" s="11">
        <v>1786263</v>
      </c>
      <c r="P75" s="11">
        <v>118.43</v>
      </c>
      <c r="Q75" s="11">
        <v>0</v>
      </c>
      <c r="R75" s="11">
        <v>2115.4699999999998</v>
      </c>
      <c r="S75" s="11">
        <v>0.71</v>
      </c>
      <c r="T75" s="11">
        <v>0.21</v>
      </c>
      <c r="U75" s="11">
        <v>0.06</v>
      </c>
      <c r="V75" s="10" t="s">
        <v>0</v>
      </c>
    </row>
    <row r="76" spans="1:22" ht="12.75" customHeight="1" x14ac:dyDescent="0.2">
      <c r="A76" s="10" t="s">
        <v>0</v>
      </c>
      <c r="B76" s="10" t="s">
        <v>369</v>
      </c>
      <c r="C76" s="10" t="s">
        <v>370</v>
      </c>
      <c r="D76" s="10" t="s">
        <v>149</v>
      </c>
      <c r="E76" s="10" t="s">
        <v>0</v>
      </c>
      <c r="F76" s="10" t="s">
        <v>295</v>
      </c>
      <c r="G76" s="10" t="s">
        <v>292</v>
      </c>
      <c r="H76" s="10" t="s">
        <v>193</v>
      </c>
      <c r="I76" s="10" t="s">
        <v>86</v>
      </c>
      <c r="J76" s="10" t="s">
        <v>0</v>
      </c>
      <c r="K76" s="11">
        <v>3.68</v>
      </c>
      <c r="L76" s="10" t="s">
        <v>87</v>
      </c>
      <c r="M76" s="11">
        <v>3.9</v>
      </c>
      <c r="N76" s="11">
        <v>0.94</v>
      </c>
      <c r="O76" s="11">
        <v>1059017</v>
      </c>
      <c r="P76" s="11">
        <v>120.37</v>
      </c>
      <c r="Q76" s="11">
        <v>0</v>
      </c>
      <c r="R76" s="11">
        <v>1274.74</v>
      </c>
      <c r="S76" s="11">
        <v>0.26</v>
      </c>
      <c r="T76" s="11">
        <v>0.13</v>
      </c>
      <c r="U76" s="11">
        <v>0.04</v>
      </c>
      <c r="V76" s="10" t="s">
        <v>0</v>
      </c>
    </row>
    <row r="77" spans="1:22" ht="12.75" customHeight="1" x14ac:dyDescent="0.2">
      <c r="A77" s="10" t="s">
        <v>0</v>
      </c>
      <c r="B77" s="10" t="s">
        <v>371</v>
      </c>
      <c r="C77" s="10" t="s">
        <v>372</v>
      </c>
      <c r="D77" s="10" t="s">
        <v>149</v>
      </c>
      <c r="E77" s="10" t="s">
        <v>0</v>
      </c>
      <c r="F77" s="10" t="s">
        <v>373</v>
      </c>
      <c r="G77" s="10" t="s">
        <v>292</v>
      </c>
      <c r="H77" s="10" t="s">
        <v>193</v>
      </c>
      <c r="I77" s="10" t="s">
        <v>86</v>
      </c>
      <c r="J77" s="10" t="s">
        <v>0</v>
      </c>
      <c r="K77" s="11">
        <v>8.58</v>
      </c>
      <c r="L77" s="10" t="s">
        <v>87</v>
      </c>
      <c r="M77" s="11">
        <v>2.4</v>
      </c>
      <c r="N77" s="11">
        <v>1.98</v>
      </c>
      <c r="O77" s="11">
        <v>50400.03</v>
      </c>
      <c r="P77" s="11">
        <v>103.7</v>
      </c>
      <c r="Q77" s="11">
        <v>0.6</v>
      </c>
      <c r="R77" s="11">
        <v>52.87</v>
      </c>
      <c r="S77" s="11">
        <v>0.02</v>
      </c>
      <c r="T77" s="11">
        <v>0</v>
      </c>
      <c r="U77" s="11">
        <v>0</v>
      </c>
      <c r="V77" s="10" t="s">
        <v>0</v>
      </c>
    </row>
    <row r="78" spans="1:22" ht="12.75" customHeight="1" x14ac:dyDescent="0.2">
      <c r="A78" s="10" t="s">
        <v>0</v>
      </c>
      <c r="B78" s="10" t="s">
        <v>374</v>
      </c>
      <c r="C78" s="10" t="s">
        <v>375</v>
      </c>
      <c r="D78" s="10" t="s">
        <v>149</v>
      </c>
      <c r="E78" s="10" t="s">
        <v>0</v>
      </c>
      <c r="F78" s="10" t="s">
        <v>373</v>
      </c>
      <c r="G78" s="10" t="s">
        <v>292</v>
      </c>
      <c r="H78" s="10" t="s">
        <v>193</v>
      </c>
      <c r="I78" s="10" t="s">
        <v>86</v>
      </c>
      <c r="J78" s="10" t="s">
        <v>0</v>
      </c>
      <c r="K78" s="11">
        <v>7.77</v>
      </c>
      <c r="L78" s="10" t="s">
        <v>87</v>
      </c>
      <c r="M78" s="11">
        <v>2.4</v>
      </c>
      <c r="N78" s="11">
        <v>1.86</v>
      </c>
      <c r="O78" s="11">
        <v>0.03</v>
      </c>
      <c r="P78" s="11">
        <v>104.28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0" t="s">
        <v>0</v>
      </c>
    </row>
    <row r="79" spans="1:22" ht="12.75" customHeight="1" x14ac:dyDescent="0.2">
      <c r="A79" s="10" t="s">
        <v>0</v>
      </c>
      <c r="B79" s="10" t="s">
        <v>376</v>
      </c>
      <c r="C79" s="10" t="s">
        <v>377</v>
      </c>
      <c r="D79" s="10" t="s">
        <v>149</v>
      </c>
      <c r="E79" s="10" t="s">
        <v>0</v>
      </c>
      <c r="F79" s="10" t="s">
        <v>301</v>
      </c>
      <c r="G79" s="10" t="s">
        <v>292</v>
      </c>
      <c r="H79" s="10" t="s">
        <v>193</v>
      </c>
      <c r="I79" s="10" t="s">
        <v>86</v>
      </c>
      <c r="J79" s="10" t="s">
        <v>0</v>
      </c>
      <c r="K79" s="11">
        <v>6.09</v>
      </c>
      <c r="L79" s="10" t="s">
        <v>87</v>
      </c>
      <c r="M79" s="11">
        <v>2.3199999999999998</v>
      </c>
      <c r="N79" s="11">
        <v>1.57</v>
      </c>
      <c r="O79" s="11">
        <v>1131000</v>
      </c>
      <c r="P79" s="11">
        <v>104.65</v>
      </c>
      <c r="Q79" s="11">
        <v>13.12</v>
      </c>
      <c r="R79" s="11">
        <v>1196.71</v>
      </c>
      <c r="S79" s="11">
        <v>0.31</v>
      </c>
      <c r="T79" s="11">
        <v>0.12</v>
      </c>
      <c r="U79" s="11">
        <v>0.04</v>
      </c>
      <c r="V79" s="10" t="s">
        <v>0</v>
      </c>
    </row>
    <row r="80" spans="1:22" ht="12.75" customHeight="1" x14ac:dyDescent="0.2">
      <c r="A80" s="10" t="s">
        <v>0</v>
      </c>
      <c r="B80" s="10" t="s">
        <v>378</v>
      </c>
      <c r="C80" s="10" t="s">
        <v>379</v>
      </c>
      <c r="D80" s="10" t="s">
        <v>149</v>
      </c>
      <c r="E80" s="10" t="s">
        <v>0</v>
      </c>
      <c r="F80" s="10" t="s">
        <v>301</v>
      </c>
      <c r="G80" s="10" t="s">
        <v>292</v>
      </c>
      <c r="H80" s="10" t="s">
        <v>321</v>
      </c>
      <c r="I80" s="10" t="s">
        <v>253</v>
      </c>
      <c r="J80" s="10" t="s">
        <v>0</v>
      </c>
      <c r="K80" s="11">
        <v>7.33</v>
      </c>
      <c r="L80" s="10" t="s">
        <v>87</v>
      </c>
      <c r="M80" s="11">
        <v>2.48</v>
      </c>
      <c r="N80" s="11">
        <v>1.8</v>
      </c>
      <c r="O80" s="11">
        <v>1448163.83</v>
      </c>
      <c r="P80" s="11">
        <v>106.15</v>
      </c>
      <c r="Q80" s="11">
        <v>0</v>
      </c>
      <c r="R80" s="11">
        <v>1537.23</v>
      </c>
      <c r="S80" s="11">
        <v>0.34</v>
      </c>
      <c r="T80" s="11">
        <v>0.15</v>
      </c>
      <c r="U80" s="11">
        <v>0.05</v>
      </c>
      <c r="V80" s="10" t="s">
        <v>0</v>
      </c>
    </row>
    <row r="81" spans="1:22" ht="12.75" customHeight="1" x14ac:dyDescent="0.2">
      <c r="A81" s="10" t="s">
        <v>0</v>
      </c>
      <c r="B81" s="10" t="s">
        <v>380</v>
      </c>
      <c r="C81" s="10" t="s">
        <v>381</v>
      </c>
      <c r="D81" s="10" t="s">
        <v>149</v>
      </c>
      <c r="E81" s="10" t="s">
        <v>0</v>
      </c>
      <c r="F81" s="10" t="s">
        <v>301</v>
      </c>
      <c r="G81" s="10" t="s">
        <v>292</v>
      </c>
      <c r="H81" s="10" t="s">
        <v>193</v>
      </c>
      <c r="I81" s="10" t="s">
        <v>86</v>
      </c>
      <c r="J81" s="10" t="s">
        <v>0</v>
      </c>
      <c r="K81" s="11">
        <v>3.79</v>
      </c>
      <c r="L81" s="10" t="s">
        <v>87</v>
      </c>
      <c r="M81" s="11">
        <v>3.75</v>
      </c>
      <c r="N81" s="11">
        <v>1.1599999999999999</v>
      </c>
      <c r="O81" s="11">
        <v>9152015</v>
      </c>
      <c r="P81" s="11">
        <v>119.79</v>
      </c>
      <c r="Q81" s="11">
        <v>0</v>
      </c>
      <c r="R81" s="11">
        <v>10963.2</v>
      </c>
      <c r="S81" s="11">
        <v>1.18</v>
      </c>
      <c r="T81" s="11">
        <v>1.0900000000000001</v>
      </c>
      <c r="U81" s="11">
        <v>0.33</v>
      </c>
      <c r="V81" s="10" t="s">
        <v>0</v>
      </c>
    </row>
    <row r="82" spans="1:22" ht="12.75" customHeight="1" x14ac:dyDescent="0.2">
      <c r="A82" s="10" t="s">
        <v>0</v>
      </c>
      <c r="B82" s="10" t="s">
        <v>382</v>
      </c>
      <c r="C82" s="10" t="s">
        <v>383</v>
      </c>
      <c r="D82" s="10" t="s">
        <v>149</v>
      </c>
      <c r="E82" s="10" t="s">
        <v>0</v>
      </c>
      <c r="F82" s="10" t="s">
        <v>384</v>
      </c>
      <c r="G82" s="10" t="s">
        <v>251</v>
      </c>
      <c r="H82" s="10" t="s">
        <v>193</v>
      </c>
      <c r="I82" s="10" t="s">
        <v>86</v>
      </c>
      <c r="J82" s="10" t="s">
        <v>0</v>
      </c>
      <c r="K82" s="11">
        <v>6.83</v>
      </c>
      <c r="L82" s="10" t="s">
        <v>87</v>
      </c>
      <c r="M82" s="11">
        <v>2.2999999999999998</v>
      </c>
      <c r="N82" s="11">
        <v>2.2999999999999998</v>
      </c>
      <c r="O82" s="11">
        <v>1602309.28</v>
      </c>
      <c r="P82" s="11">
        <v>101.15</v>
      </c>
      <c r="Q82" s="11">
        <v>35.700000000000003</v>
      </c>
      <c r="R82" s="11">
        <v>1656.44</v>
      </c>
      <c r="S82" s="11">
        <v>0.11</v>
      </c>
      <c r="T82" s="11">
        <v>0.16</v>
      </c>
      <c r="U82" s="11">
        <v>0.05</v>
      </c>
      <c r="V82" s="10" t="s">
        <v>0</v>
      </c>
    </row>
    <row r="83" spans="1:22" ht="12.75" customHeight="1" x14ac:dyDescent="0.2">
      <c r="A83" s="10" t="s">
        <v>0</v>
      </c>
      <c r="B83" s="10" t="s">
        <v>385</v>
      </c>
      <c r="C83" s="10" t="s">
        <v>386</v>
      </c>
      <c r="D83" s="10" t="s">
        <v>149</v>
      </c>
      <c r="E83" s="10" t="s">
        <v>0</v>
      </c>
      <c r="F83" s="10" t="s">
        <v>384</v>
      </c>
      <c r="G83" s="10" t="s">
        <v>251</v>
      </c>
      <c r="H83" s="10" t="s">
        <v>193</v>
      </c>
      <c r="I83" s="10" t="s">
        <v>86</v>
      </c>
      <c r="J83" s="10" t="s">
        <v>0</v>
      </c>
      <c r="K83" s="11">
        <v>3.1</v>
      </c>
      <c r="L83" s="10" t="s">
        <v>87</v>
      </c>
      <c r="M83" s="11">
        <v>4.9000000000000004</v>
      </c>
      <c r="N83" s="11">
        <v>1.26</v>
      </c>
      <c r="O83" s="11">
        <v>6609777.6600000001</v>
      </c>
      <c r="P83" s="11">
        <v>115.53</v>
      </c>
      <c r="Q83" s="11">
        <v>0</v>
      </c>
      <c r="R83" s="11">
        <v>7636.28</v>
      </c>
      <c r="S83" s="11">
        <v>0.71</v>
      </c>
      <c r="T83" s="11">
        <v>0.76</v>
      </c>
      <c r="U83" s="11">
        <v>0.23</v>
      </c>
      <c r="V83" s="10" t="s">
        <v>0</v>
      </c>
    </row>
    <row r="84" spans="1:22" ht="12.75" customHeight="1" x14ac:dyDescent="0.2">
      <c r="A84" s="10" t="s">
        <v>0</v>
      </c>
      <c r="B84" s="10" t="s">
        <v>387</v>
      </c>
      <c r="C84" s="10" t="s">
        <v>388</v>
      </c>
      <c r="D84" s="10" t="s">
        <v>149</v>
      </c>
      <c r="E84" s="10" t="s">
        <v>0</v>
      </c>
      <c r="F84" s="10" t="s">
        <v>384</v>
      </c>
      <c r="G84" s="10" t="s">
        <v>251</v>
      </c>
      <c r="H84" s="10" t="s">
        <v>193</v>
      </c>
      <c r="I84" s="10" t="s">
        <v>86</v>
      </c>
      <c r="J84" s="10" t="s">
        <v>0</v>
      </c>
      <c r="K84" s="11">
        <v>0.17</v>
      </c>
      <c r="L84" s="10" t="s">
        <v>87</v>
      </c>
      <c r="M84" s="11">
        <v>4.7</v>
      </c>
      <c r="N84" s="11">
        <v>0.96</v>
      </c>
      <c r="O84" s="11">
        <v>803318.13</v>
      </c>
      <c r="P84" s="11">
        <v>118.8</v>
      </c>
      <c r="Q84" s="11">
        <v>0</v>
      </c>
      <c r="R84" s="11">
        <v>954.34</v>
      </c>
      <c r="S84" s="11">
        <v>0.56000000000000005</v>
      </c>
      <c r="T84" s="11">
        <v>0.09</v>
      </c>
      <c r="U84" s="11">
        <v>0.03</v>
      </c>
      <c r="V84" s="10" t="s">
        <v>0</v>
      </c>
    </row>
    <row r="85" spans="1:22" ht="12.75" customHeight="1" x14ac:dyDescent="0.2">
      <c r="A85" s="10" t="s">
        <v>0</v>
      </c>
      <c r="B85" s="10" t="s">
        <v>389</v>
      </c>
      <c r="C85" s="10" t="s">
        <v>390</v>
      </c>
      <c r="D85" s="10" t="s">
        <v>149</v>
      </c>
      <c r="E85" s="10" t="s">
        <v>0</v>
      </c>
      <c r="F85" s="10" t="s">
        <v>384</v>
      </c>
      <c r="G85" s="10" t="s">
        <v>251</v>
      </c>
      <c r="H85" s="10" t="s">
        <v>193</v>
      </c>
      <c r="I85" s="10" t="s">
        <v>86</v>
      </c>
      <c r="J85" s="10" t="s">
        <v>0</v>
      </c>
      <c r="K85" s="11">
        <v>2.99</v>
      </c>
      <c r="L85" s="10" t="s">
        <v>87</v>
      </c>
      <c r="M85" s="11">
        <v>5.85</v>
      </c>
      <c r="N85" s="11">
        <v>1.2</v>
      </c>
      <c r="O85" s="11">
        <v>7979954.6500000004</v>
      </c>
      <c r="P85" s="11">
        <v>123.77</v>
      </c>
      <c r="Q85" s="11">
        <v>0</v>
      </c>
      <c r="R85" s="11">
        <v>9876.7900000000009</v>
      </c>
      <c r="S85" s="11">
        <v>0.56000000000000005</v>
      </c>
      <c r="T85" s="11">
        <v>0.98</v>
      </c>
      <c r="U85" s="11">
        <v>0.3</v>
      </c>
      <c r="V85" s="10" t="s">
        <v>0</v>
      </c>
    </row>
    <row r="86" spans="1:22" ht="12.75" customHeight="1" x14ac:dyDescent="0.2">
      <c r="A86" s="10" t="s">
        <v>0</v>
      </c>
      <c r="B86" s="10" t="s">
        <v>391</v>
      </c>
      <c r="C86" s="10" t="s">
        <v>392</v>
      </c>
      <c r="D86" s="10" t="s">
        <v>149</v>
      </c>
      <c r="E86" s="10" t="s">
        <v>0</v>
      </c>
      <c r="F86" s="10" t="s">
        <v>384</v>
      </c>
      <c r="G86" s="10" t="s">
        <v>251</v>
      </c>
      <c r="H86" s="10" t="s">
        <v>193</v>
      </c>
      <c r="I86" s="10" t="s">
        <v>86</v>
      </c>
      <c r="J86" s="10" t="s">
        <v>0</v>
      </c>
      <c r="K86" s="11">
        <v>2.79</v>
      </c>
      <c r="L86" s="10" t="s">
        <v>87</v>
      </c>
      <c r="M86" s="11">
        <v>5.0999999999999996</v>
      </c>
      <c r="N86" s="11">
        <v>0.67</v>
      </c>
      <c r="O86" s="11">
        <v>0.79</v>
      </c>
      <c r="P86" s="11">
        <v>124.69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0" t="s">
        <v>0</v>
      </c>
    </row>
    <row r="87" spans="1:22" ht="12.75" customHeight="1" x14ac:dyDescent="0.2">
      <c r="A87" s="10" t="s">
        <v>0</v>
      </c>
      <c r="B87" s="10" t="s">
        <v>393</v>
      </c>
      <c r="C87" s="10" t="s">
        <v>394</v>
      </c>
      <c r="D87" s="10" t="s">
        <v>149</v>
      </c>
      <c r="E87" s="10" t="s">
        <v>0</v>
      </c>
      <c r="F87" s="10" t="s">
        <v>395</v>
      </c>
      <c r="G87" s="10" t="s">
        <v>396</v>
      </c>
      <c r="H87" s="10" t="s">
        <v>321</v>
      </c>
      <c r="I87" s="10" t="s">
        <v>253</v>
      </c>
      <c r="J87" s="10" t="s">
        <v>0</v>
      </c>
      <c r="K87" s="11">
        <v>2.92</v>
      </c>
      <c r="L87" s="10" t="s">
        <v>87</v>
      </c>
      <c r="M87" s="11">
        <v>4.05</v>
      </c>
      <c r="N87" s="11">
        <v>0.85</v>
      </c>
      <c r="O87" s="11">
        <v>3225650.06</v>
      </c>
      <c r="P87" s="11">
        <v>131.15</v>
      </c>
      <c r="Q87" s="11">
        <v>961.37</v>
      </c>
      <c r="R87" s="11">
        <v>5191.8100000000004</v>
      </c>
      <c r="S87" s="11">
        <v>1.77</v>
      </c>
      <c r="T87" s="11">
        <v>0.51</v>
      </c>
      <c r="U87" s="11">
        <v>0.16</v>
      </c>
      <c r="V87" s="10" t="s">
        <v>0</v>
      </c>
    </row>
    <row r="88" spans="1:22" ht="12.75" customHeight="1" x14ac:dyDescent="0.2">
      <c r="A88" s="10" t="s">
        <v>0</v>
      </c>
      <c r="B88" s="10" t="s">
        <v>397</v>
      </c>
      <c r="C88" s="10" t="s">
        <v>398</v>
      </c>
      <c r="D88" s="10" t="s">
        <v>149</v>
      </c>
      <c r="E88" s="10" t="s">
        <v>0</v>
      </c>
      <c r="F88" s="10" t="s">
        <v>399</v>
      </c>
      <c r="G88" s="10" t="s">
        <v>396</v>
      </c>
      <c r="H88" s="10" t="s">
        <v>321</v>
      </c>
      <c r="I88" s="10" t="s">
        <v>253</v>
      </c>
      <c r="J88" s="10" t="s">
        <v>0</v>
      </c>
      <c r="K88" s="11">
        <v>1.01</v>
      </c>
      <c r="L88" s="10" t="s">
        <v>87</v>
      </c>
      <c r="M88" s="11">
        <v>4.28</v>
      </c>
      <c r="N88" s="11">
        <v>0.98</v>
      </c>
      <c r="O88" s="11">
        <v>4319096.24</v>
      </c>
      <c r="P88" s="11">
        <v>128.88</v>
      </c>
      <c r="Q88" s="11">
        <v>0</v>
      </c>
      <c r="R88" s="11">
        <v>5566.45</v>
      </c>
      <c r="S88" s="11">
        <v>3.02</v>
      </c>
      <c r="T88" s="11">
        <v>0.55000000000000004</v>
      </c>
      <c r="U88" s="11">
        <v>0.17</v>
      </c>
      <c r="V88" s="10" t="s">
        <v>0</v>
      </c>
    </row>
    <row r="89" spans="1:22" ht="12.75" customHeight="1" x14ac:dyDescent="0.2">
      <c r="A89" s="10" t="s">
        <v>0</v>
      </c>
      <c r="B89" s="10" t="s">
        <v>400</v>
      </c>
      <c r="C89" s="10" t="s">
        <v>401</v>
      </c>
      <c r="D89" s="10" t="s">
        <v>149</v>
      </c>
      <c r="E89" s="10" t="s">
        <v>0</v>
      </c>
      <c r="F89" s="10" t="s">
        <v>402</v>
      </c>
      <c r="G89" s="10" t="s">
        <v>403</v>
      </c>
      <c r="H89" s="10" t="s">
        <v>193</v>
      </c>
      <c r="I89" s="10" t="s">
        <v>86</v>
      </c>
      <c r="J89" s="10" t="s">
        <v>0</v>
      </c>
      <c r="K89" s="11">
        <v>5.58</v>
      </c>
      <c r="L89" s="10" t="s">
        <v>87</v>
      </c>
      <c r="M89" s="11">
        <v>1.94</v>
      </c>
      <c r="N89" s="11">
        <v>1.33</v>
      </c>
      <c r="O89" s="11">
        <v>2259000</v>
      </c>
      <c r="P89" s="11">
        <v>103.89</v>
      </c>
      <c r="Q89" s="11">
        <v>0</v>
      </c>
      <c r="R89" s="11">
        <v>2346.87</v>
      </c>
      <c r="S89" s="11">
        <v>0.31</v>
      </c>
      <c r="T89" s="11">
        <v>0.23</v>
      </c>
      <c r="U89" s="11">
        <v>7.0000000000000007E-2</v>
      </c>
      <c r="V89" s="10" t="s">
        <v>0</v>
      </c>
    </row>
    <row r="90" spans="1:22" ht="12.75" customHeight="1" x14ac:dyDescent="0.2">
      <c r="A90" s="10" t="s">
        <v>0</v>
      </c>
      <c r="B90" s="10" t="s">
        <v>404</v>
      </c>
      <c r="C90" s="10" t="s">
        <v>405</v>
      </c>
      <c r="D90" s="10" t="s">
        <v>149</v>
      </c>
      <c r="E90" s="10" t="s">
        <v>0</v>
      </c>
      <c r="F90" s="10" t="s">
        <v>320</v>
      </c>
      <c r="G90" s="10" t="s">
        <v>215</v>
      </c>
      <c r="H90" s="10" t="s">
        <v>406</v>
      </c>
      <c r="I90" s="10" t="s">
        <v>253</v>
      </c>
      <c r="J90" s="10" t="s">
        <v>0</v>
      </c>
      <c r="K90" s="11">
        <v>2.91</v>
      </c>
      <c r="L90" s="10" t="s">
        <v>87</v>
      </c>
      <c r="M90" s="11">
        <v>4.1500000000000004</v>
      </c>
      <c r="N90" s="11">
        <v>0.83</v>
      </c>
      <c r="O90" s="11">
        <v>961677</v>
      </c>
      <c r="P90" s="11">
        <v>113.25</v>
      </c>
      <c r="Q90" s="11">
        <v>41.17</v>
      </c>
      <c r="R90" s="11">
        <v>1130.27</v>
      </c>
      <c r="S90" s="11">
        <v>0.32</v>
      </c>
      <c r="T90" s="11">
        <v>0.11</v>
      </c>
      <c r="U90" s="11">
        <v>0.03</v>
      </c>
      <c r="V90" s="10" t="s">
        <v>0</v>
      </c>
    </row>
    <row r="91" spans="1:22" ht="12.75" customHeight="1" x14ac:dyDescent="0.2">
      <c r="A91" s="10" t="s">
        <v>0</v>
      </c>
      <c r="B91" s="10" t="s">
        <v>407</v>
      </c>
      <c r="C91" s="10" t="s">
        <v>408</v>
      </c>
      <c r="D91" s="10" t="s">
        <v>149</v>
      </c>
      <c r="E91" s="10" t="s">
        <v>0</v>
      </c>
      <c r="F91" s="10" t="s">
        <v>409</v>
      </c>
      <c r="G91" s="10" t="s">
        <v>251</v>
      </c>
      <c r="H91" s="10" t="s">
        <v>406</v>
      </c>
      <c r="I91" s="10" t="s">
        <v>253</v>
      </c>
      <c r="J91" s="10" t="s">
        <v>0</v>
      </c>
      <c r="K91" s="11">
        <v>3.7</v>
      </c>
      <c r="L91" s="10" t="s">
        <v>87</v>
      </c>
      <c r="M91" s="11">
        <v>2.85</v>
      </c>
      <c r="N91" s="11">
        <v>1.37</v>
      </c>
      <c r="O91" s="11">
        <v>3987925</v>
      </c>
      <c r="P91" s="11">
        <v>107.33</v>
      </c>
      <c r="Q91" s="11">
        <v>0</v>
      </c>
      <c r="R91" s="11">
        <v>4280.24</v>
      </c>
      <c r="S91" s="11">
        <v>0.77</v>
      </c>
      <c r="T91" s="11">
        <v>0.42</v>
      </c>
      <c r="U91" s="11">
        <v>0.13</v>
      </c>
      <c r="V91" s="10" t="s">
        <v>0</v>
      </c>
    </row>
    <row r="92" spans="1:22" ht="12.75" customHeight="1" x14ac:dyDescent="0.2">
      <c r="A92" s="10" t="s">
        <v>0</v>
      </c>
      <c r="B92" s="10" t="s">
        <v>410</v>
      </c>
      <c r="C92" s="10" t="s">
        <v>411</v>
      </c>
      <c r="D92" s="10" t="s">
        <v>149</v>
      </c>
      <c r="E92" s="10" t="s">
        <v>0</v>
      </c>
      <c r="F92" s="10" t="s">
        <v>409</v>
      </c>
      <c r="G92" s="10" t="s">
        <v>251</v>
      </c>
      <c r="H92" s="10" t="s">
        <v>406</v>
      </c>
      <c r="I92" s="10" t="s">
        <v>253</v>
      </c>
      <c r="J92" s="10" t="s">
        <v>0</v>
      </c>
      <c r="K92" s="11">
        <v>1.22</v>
      </c>
      <c r="L92" s="10" t="s">
        <v>87</v>
      </c>
      <c r="M92" s="11">
        <v>4.8499999999999996</v>
      </c>
      <c r="N92" s="11">
        <v>1.07</v>
      </c>
      <c r="O92" s="11">
        <v>4317539.8099999996</v>
      </c>
      <c r="P92" s="11">
        <v>127.85</v>
      </c>
      <c r="Q92" s="11">
        <v>0</v>
      </c>
      <c r="R92" s="11">
        <v>5519.97</v>
      </c>
      <c r="S92" s="11">
        <v>1.72</v>
      </c>
      <c r="T92" s="11">
        <v>0.55000000000000004</v>
      </c>
      <c r="U92" s="11">
        <v>0.17</v>
      </c>
      <c r="V92" s="10" t="s">
        <v>0</v>
      </c>
    </row>
    <row r="93" spans="1:22" ht="12.75" customHeight="1" x14ac:dyDescent="0.2">
      <c r="A93" s="10" t="s">
        <v>0</v>
      </c>
      <c r="B93" s="10" t="s">
        <v>412</v>
      </c>
      <c r="C93" s="10" t="s">
        <v>413</v>
      </c>
      <c r="D93" s="10" t="s">
        <v>149</v>
      </c>
      <c r="E93" s="10" t="s">
        <v>0</v>
      </c>
      <c r="F93" s="10" t="s">
        <v>409</v>
      </c>
      <c r="G93" s="10" t="s">
        <v>251</v>
      </c>
      <c r="H93" s="10" t="s">
        <v>406</v>
      </c>
      <c r="I93" s="10" t="s">
        <v>253</v>
      </c>
      <c r="J93" s="10" t="s">
        <v>0</v>
      </c>
      <c r="K93" s="11">
        <v>6.52</v>
      </c>
      <c r="L93" s="10" t="s">
        <v>87</v>
      </c>
      <c r="M93" s="11">
        <v>1.34</v>
      </c>
      <c r="N93" s="11">
        <v>1.6</v>
      </c>
      <c r="O93" s="11">
        <v>3230000</v>
      </c>
      <c r="P93" s="11">
        <v>99.13</v>
      </c>
      <c r="Q93" s="11">
        <v>0</v>
      </c>
      <c r="R93" s="11">
        <v>3201.9</v>
      </c>
      <c r="S93" s="11">
        <v>0.89</v>
      </c>
      <c r="T93" s="11">
        <v>0.32</v>
      </c>
      <c r="U93" s="11">
        <v>0.1</v>
      </c>
      <c r="V93" s="10" t="s">
        <v>0</v>
      </c>
    </row>
    <row r="94" spans="1:22" ht="12.75" customHeight="1" x14ac:dyDescent="0.2">
      <c r="A94" s="10" t="s">
        <v>0</v>
      </c>
      <c r="B94" s="10" t="s">
        <v>414</v>
      </c>
      <c r="C94" s="10" t="s">
        <v>415</v>
      </c>
      <c r="D94" s="10" t="s">
        <v>149</v>
      </c>
      <c r="E94" s="10" t="s">
        <v>0</v>
      </c>
      <c r="F94" s="10" t="s">
        <v>409</v>
      </c>
      <c r="G94" s="10" t="s">
        <v>251</v>
      </c>
      <c r="H94" s="10" t="s">
        <v>406</v>
      </c>
      <c r="I94" s="10" t="s">
        <v>253</v>
      </c>
      <c r="J94" s="10" t="s">
        <v>0</v>
      </c>
      <c r="K94" s="11">
        <v>6.78</v>
      </c>
      <c r="L94" s="10" t="s">
        <v>87</v>
      </c>
      <c r="M94" s="11">
        <v>1.95</v>
      </c>
      <c r="N94" s="11">
        <v>2.13</v>
      </c>
      <c r="O94" s="11">
        <v>1683000</v>
      </c>
      <c r="P94" s="11">
        <v>99.35</v>
      </c>
      <c r="Q94" s="11">
        <v>0</v>
      </c>
      <c r="R94" s="11">
        <v>1672.06</v>
      </c>
      <c r="S94" s="11">
        <v>0.48</v>
      </c>
      <c r="T94" s="11">
        <v>0.17</v>
      </c>
      <c r="U94" s="11">
        <v>0.05</v>
      </c>
      <c r="V94" s="10" t="s">
        <v>0</v>
      </c>
    </row>
    <row r="95" spans="1:22" ht="12.75" customHeight="1" x14ac:dyDescent="0.2">
      <c r="A95" s="10" t="s">
        <v>0</v>
      </c>
      <c r="B95" s="10" t="s">
        <v>416</v>
      </c>
      <c r="C95" s="10" t="s">
        <v>417</v>
      </c>
      <c r="D95" s="10" t="s">
        <v>149</v>
      </c>
      <c r="E95" s="10" t="s">
        <v>0</v>
      </c>
      <c r="F95" s="10" t="s">
        <v>284</v>
      </c>
      <c r="G95" s="10" t="s">
        <v>215</v>
      </c>
      <c r="H95" s="10" t="s">
        <v>418</v>
      </c>
      <c r="I95" s="10" t="s">
        <v>86</v>
      </c>
      <c r="J95" s="10" t="s">
        <v>0</v>
      </c>
      <c r="K95" s="11">
        <v>2.58</v>
      </c>
      <c r="L95" s="10" t="s">
        <v>87</v>
      </c>
      <c r="M95" s="11">
        <v>6.4</v>
      </c>
      <c r="N95" s="11">
        <v>0.88</v>
      </c>
      <c r="O95" s="11">
        <v>2207718</v>
      </c>
      <c r="P95" s="11">
        <v>131.34</v>
      </c>
      <c r="Q95" s="11">
        <v>0</v>
      </c>
      <c r="R95" s="11">
        <v>2899.62</v>
      </c>
      <c r="S95" s="11">
        <v>0.18</v>
      </c>
      <c r="T95" s="11">
        <v>0.28999999999999998</v>
      </c>
      <c r="U95" s="11">
        <v>0.09</v>
      </c>
      <c r="V95" s="10" t="s">
        <v>0</v>
      </c>
    </row>
    <row r="96" spans="1:22" ht="12.75" customHeight="1" x14ac:dyDescent="0.2">
      <c r="A96" s="10" t="s">
        <v>0</v>
      </c>
      <c r="B96" s="10" t="s">
        <v>419</v>
      </c>
      <c r="C96" s="10" t="s">
        <v>420</v>
      </c>
      <c r="D96" s="10" t="s">
        <v>149</v>
      </c>
      <c r="E96" s="10" t="s">
        <v>0</v>
      </c>
      <c r="F96" s="10" t="s">
        <v>421</v>
      </c>
      <c r="G96" s="10" t="s">
        <v>275</v>
      </c>
      <c r="H96" s="10" t="s">
        <v>406</v>
      </c>
      <c r="I96" s="10" t="s">
        <v>253</v>
      </c>
      <c r="J96" s="10" t="s">
        <v>0</v>
      </c>
      <c r="K96" s="11">
        <v>1.1200000000000001</v>
      </c>
      <c r="L96" s="10" t="s">
        <v>87</v>
      </c>
      <c r="M96" s="11">
        <v>3.9</v>
      </c>
      <c r="N96" s="11">
        <v>1.05</v>
      </c>
      <c r="O96" s="11">
        <v>1828047.51</v>
      </c>
      <c r="P96" s="11">
        <v>108.85</v>
      </c>
      <c r="Q96" s="11">
        <v>0</v>
      </c>
      <c r="R96" s="11">
        <v>1989.83</v>
      </c>
      <c r="S96" s="11">
        <v>0.38</v>
      </c>
      <c r="T96" s="11">
        <v>0.2</v>
      </c>
      <c r="U96" s="11">
        <v>0.06</v>
      </c>
      <c r="V96" s="10" t="s">
        <v>0</v>
      </c>
    </row>
    <row r="97" spans="1:22" ht="12.75" customHeight="1" x14ac:dyDescent="0.2">
      <c r="A97" s="10" t="s">
        <v>0</v>
      </c>
      <c r="B97" s="10" t="s">
        <v>422</v>
      </c>
      <c r="C97" s="10" t="s">
        <v>423</v>
      </c>
      <c r="D97" s="10" t="s">
        <v>149</v>
      </c>
      <c r="E97" s="10" t="s">
        <v>0</v>
      </c>
      <c r="F97" s="10" t="s">
        <v>360</v>
      </c>
      <c r="G97" s="10" t="s">
        <v>292</v>
      </c>
      <c r="H97" s="10" t="s">
        <v>418</v>
      </c>
      <c r="I97" s="10" t="s">
        <v>86</v>
      </c>
      <c r="J97" s="10" t="s">
        <v>0</v>
      </c>
      <c r="K97" s="11">
        <v>1.22</v>
      </c>
      <c r="L97" s="10" t="s">
        <v>87</v>
      </c>
      <c r="M97" s="11">
        <v>4.5</v>
      </c>
      <c r="N97" s="11">
        <v>1.08</v>
      </c>
      <c r="O97" s="11">
        <v>2763922.3</v>
      </c>
      <c r="P97" s="11">
        <v>127.2</v>
      </c>
      <c r="Q97" s="11">
        <v>0</v>
      </c>
      <c r="R97" s="11">
        <v>3515.71</v>
      </c>
      <c r="S97" s="11">
        <v>2.65</v>
      </c>
      <c r="T97" s="11">
        <v>0.35</v>
      </c>
      <c r="U97" s="11">
        <v>0.11</v>
      </c>
      <c r="V97" s="10" t="s">
        <v>0</v>
      </c>
    </row>
    <row r="98" spans="1:22" ht="12.75" customHeight="1" x14ac:dyDescent="0.2">
      <c r="A98" s="10" t="s">
        <v>0</v>
      </c>
      <c r="B98" s="10" t="s">
        <v>424</v>
      </c>
      <c r="C98" s="10" t="s">
        <v>425</v>
      </c>
      <c r="D98" s="10" t="s">
        <v>149</v>
      </c>
      <c r="E98" s="10" t="s">
        <v>0</v>
      </c>
      <c r="F98" s="10" t="s">
        <v>426</v>
      </c>
      <c r="G98" s="10" t="s">
        <v>215</v>
      </c>
      <c r="H98" s="10" t="s">
        <v>418</v>
      </c>
      <c r="I98" s="10" t="s">
        <v>86</v>
      </c>
      <c r="J98" s="10" t="s">
        <v>0</v>
      </c>
      <c r="K98" s="11">
        <v>2.46</v>
      </c>
      <c r="L98" s="10" t="s">
        <v>87</v>
      </c>
      <c r="M98" s="11">
        <v>2</v>
      </c>
      <c r="N98" s="11">
        <v>0.77</v>
      </c>
      <c r="O98" s="11">
        <v>6109964</v>
      </c>
      <c r="P98" s="11">
        <v>105.37</v>
      </c>
      <c r="Q98" s="11">
        <v>0</v>
      </c>
      <c r="R98" s="11">
        <v>6438.07</v>
      </c>
      <c r="S98" s="11">
        <v>0.86</v>
      </c>
      <c r="T98" s="11">
        <v>0.64</v>
      </c>
      <c r="U98" s="11">
        <v>0.19</v>
      </c>
      <c r="V98" s="10" t="s">
        <v>0</v>
      </c>
    </row>
    <row r="99" spans="1:22" ht="12.75" customHeight="1" x14ac:dyDescent="0.2">
      <c r="A99" s="10" t="s">
        <v>0</v>
      </c>
      <c r="B99" s="10" t="s">
        <v>427</v>
      </c>
      <c r="C99" s="10" t="s">
        <v>428</v>
      </c>
      <c r="D99" s="10" t="s">
        <v>149</v>
      </c>
      <c r="E99" s="10" t="s">
        <v>0</v>
      </c>
      <c r="F99" s="10" t="s">
        <v>429</v>
      </c>
      <c r="G99" s="10" t="s">
        <v>251</v>
      </c>
      <c r="H99" s="10" t="s">
        <v>406</v>
      </c>
      <c r="I99" s="10" t="s">
        <v>253</v>
      </c>
      <c r="J99" s="10" t="s">
        <v>0</v>
      </c>
      <c r="K99" s="11">
        <v>3.94</v>
      </c>
      <c r="L99" s="10" t="s">
        <v>87</v>
      </c>
      <c r="M99" s="11">
        <v>3.48</v>
      </c>
      <c r="N99" s="11">
        <v>1.66</v>
      </c>
      <c r="O99" s="11">
        <v>1542338</v>
      </c>
      <c r="P99" s="11">
        <v>107.29</v>
      </c>
      <c r="Q99" s="11">
        <v>26.84</v>
      </c>
      <c r="R99" s="11">
        <v>1681.61</v>
      </c>
      <c r="S99" s="11">
        <v>0.27</v>
      </c>
      <c r="T99" s="11">
        <v>0.17</v>
      </c>
      <c r="U99" s="11">
        <v>0.05</v>
      </c>
      <c r="V99" s="10" t="s">
        <v>0</v>
      </c>
    </row>
    <row r="100" spans="1:22" ht="12.75" customHeight="1" x14ac:dyDescent="0.2">
      <c r="A100" s="10" t="s">
        <v>0</v>
      </c>
      <c r="B100" s="10" t="s">
        <v>430</v>
      </c>
      <c r="C100" s="10" t="s">
        <v>431</v>
      </c>
      <c r="D100" s="10" t="s">
        <v>149</v>
      </c>
      <c r="E100" s="10" t="s">
        <v>0</v>
      </c>
      <c r="F100" s="10" t="s">
        <v>432</v>
      </c>
      <c r="G100" s="10" t="s">
        <v>215</v>
      </c>
      <c r="H100" s="10" t="s">
        <v>418</v>
      </c>
      <c r="I100" s="10" t="s">
        <v>86</v>
      </c>
      <c r="J100" s="10" t="s">
        <v>0</v>
      </c>
      <c r="K100" s="11">
        <v>4.1399999999999997</v>
      </c>
      <c r="L100" s="10" t="s">
        <v>87</v>
      </c>
      <c r="M100" s="11">
        <v>4.5</v>
      </c>
      <c r="N100" s="11">
        <v>1.27</v>
      </c>
      <c r="O100" s="11">
        <v>4433546</v>
      </c>
      <c r="P100" s="11">
        <v>136.91999999999999</v>
      </c>
      <c r="Q100" s="11">
        <v>59.84</v>
      </c>
      <c r="R100" s="11">
        <v>6130.25</v>
      </c>
      <c r="S100" s="11">
        <v>0.26</v>
      </c>
      <c r="T100" s="11">
        <v>0.61</v>
      </c>
      <c r="U100" s="11">
        <v>0.18</v>
      </c>
      <c r="V100" s="10" t="s">
        <v>0</v>
      </c>
    </row>
    <row r="101" spans="1:22" ht="12.75" customHeight="1" x14ac:dyDescent="0.2">
      <c r="A101" s="10" t="s">
        <v>0</v>
      </c>
      <c r="B101" s="10" t="s">
        <v>433</v>
      </c>
      <c r="C101" s="10" t="s">
        <v>434</v>
      </c>
      <c r="D101" s="10" t="s">
        <v>149</v>
      </c>
      <c r="E101" s="10" t="s">
        <v>0</v>
      </c>
      <c r="F101" s="10" t="s">
        <v>435</v>
      </c>
      <c r="G101" s="10" t="s">
        <v>436</v>
      </c>
      <c r="H101" s="10" t="s">
        <v>406</v>
      </c>
      <c r="I101" s="10" t="s">
        <v>253</v>
      </c>
      <c r="J101" s="10" t="s">
        <v>0</v>
      </c>
      <c r="K101" s="11">
        <v>4.18</v>
      </c>
      <c r="L101" s="10" t="s">
        <v>87</v>
      </c>
      <c r="M101" s="11">
        <v>3.95</v>
      </c>
      <c r="N101" s="11">
        <v>1.29</v>
      </c>
      <c r="O101" s="11">
        <v>3955001.01</v>
      </c>
      <c r="P101" s="11">
        <v>117.56</v>
      </c>
      <c r="Q101" s="11">
        <v>0</v>
      </c>
      <c r="R101" s="11">
        <v>4649.5</v>
      </c>
      <c r="S101" s="11">
        <v>0.76</v>
      </c>
      <c r="T101" s="11">
        <v>0.46</v>
      </c>
      <c r="U101" s="11">
        <v>0.14000000000000001</v>
      </c>
      <c r="V101" s="10" t="s">
        <v>0</v>
      </c>
    </row>
    <row r="102" spans="1:22" ht="12.75" customHeight="1" x14ac:dyDescent="0.2">
      <c r="A102" s="10" t="s">
        <v>0</v>
      </c>
      <c r="B102" s="10" t="s">
        <v>437</v>
      </c>
      <c r="C102" s="10" t="s">
        <v>438</v>
      </c>
      <c r="D102" s="10" t="s">
        <v>149</v>
      </c>
      <c r="E102" s="10" t="s">
        <v>0</v>
      </c>
      <c r="F102" s="10" t="s">
        <v>439</v>
      </c>
      <c r="G102" s="10" t="s">
        <v>251</v>
      </c>
      <c r="H102" s="10" t="s">
        <v>418</v>
      </c>
      <c r="I102" s="10" t="s">
        <v>86</v>
      </c>
      <c r="J102" s="10" t="s">
        <v>0</v>
      </c>
      <c r="K102" s="11">
        <v>1.81</v>
      </c>
      <c r="L102" s="10" t="s">
        <v>87</v>
      </c>
      <c r="M102" s="11">
        <v>4.7</v>
      </c>
      <c r="N102" s="11">
        <v>1.49</v>
      </c>
      <c r="O102" s="11">
        <v>4526727.59</v>
      </c>
      <c r="P102" s="11">
        <v>115.16</v>
      </c>
      <c r="Q102" s="11">
        <v>115.75</v>
      </c>
      <c r="R102" s="11">
        <v>5328.73</v>
      </c>
      <c r="S102" s="11">
        <v>1.32</v>
      </c>
      <c r="T102" s="11">
        <v>0.53</v>
      </c>
      <c r="U102" s="11">
        <v>0.16</v>
      </c>
      <c r="V102" s="10" t="s">
        <v>0</v>
      </c>
    </row>
    <row r="103" spans="1:22" ht="12.75" customHeight="1" x14ac:dyDescent="0.2">
      <c r="A103" s="10" t="s">
        <v>0</v>
      </c>
      <c r="B103" s="10" t="s">
        <v>440</v>
      </c>
      <c r="C103" s="10" t="s">
        <v>441</v>
      </c>
      <c r="D103" s="10" t="s">
        <v>149</v>
      </c>
      <c r="E103" s="10" t="s">
        <v>0</v>
      </c>
      <c r="F103" s="10" t="s">
        <v>442</v>
      </c>
      <c r="G103" s="10" t="s">
        <v>251</v>
      </c>
      <c r="H103" s="10" t="s">
        <v>406</v>
      </c>
      <c r="I103" s="10" t="s">
        <v>253</v>
      </c>
      <c r="J103" s="10" t="s">
        <v>0</v>
      </c>
      <c r="K103" s="11">
        <v>3.31</v>
      </c>
      <c r="L103" s="10" t="s">
        <v>87</v>
      </c>
      <c r="M103" s="11">
        <v>4.95</v>
      </c>
      <c r="N103" s="11">
        <v>1.42</v>
      </c>
      <c r="O103" s="11">
        <v>8147214.1600000001</v>
      </c>
      <c r="P103" s="11">
        <v>113.39</v>
      </c>
      <c r="Q103" s="11">
        <v>204.25</v>
      </c>
      <c r="R103" s="11">
        <v>9442.3799999999992</v>
      </c>
      <c r="S103" s="11">
        <v>0.94</v>
      </c>
      <c r="T103" s="11">
        <v>0.94</v>
      </c>
      <c r="U103" s="11">
        <v>0.28000000000000003</v>
      </c>
      <c r="V103" s="10" t="s">
        <v>0</v>
      </c>
    </row>
    <row r="104" spans="1:22" ht="12.75" customHeight="1" x14ac:dyDescent="0.2">
      <c r="A104" s="10" t="s">
        <v>0</v>
      </c>
      <c r="B104" s="10" t="s">
        <v>443</v>
      </c>
      <c r="C104" s="10" t="s">
        <v>444</v>
      </c>
      <c r="D104" s="10" t="s">
        <v>149</v>
      </c>
      <c r="E104" s="10" t="s">
        <v>0</v>
      </c>
      <c r="F104" s="10" t="s">
        <v>445</v>
      </c>
      <c r="G104" s="10" t="s">
        <v>275</v>
      </c>
      <c r="H104" s="10" t="s">
        <v>418</v>
      </c>
      <c r="I104" s="10" t="s">
        <v>86</v>
      </c>
      <c r="J104" s="10" t="s">
        <v>0</v>
      </c>
      <c r="K104" s="11">
        <v>4.09</v>
      </c>
      <c r="L104" s="10" t="s">
        <v>87</v>
      </c>
      <c r="M104" s="11">
        <v>1.98</v>
      </c>
      <c r="N104" s="11">
        <v>1.45</v>
      </c>
      <c r="O104" s="11">
        <v>5323827</v>
      </c>
      <c r="P104" s="11">
        <v>102.16</v>
      </c>
      <c r="Q104" s="11">
        <v>52.71</v>
      </c>
      <c r="R104" s="11">
        <v>5491.53</v>
      </c>
      <c r="S104" s="11">
        <v>0.56000000000000005</v>
      </c>
      <c r="T104" s="11">
        <v>0.54</v>
      </c>
      <c r="U104" s="11">
        <v>0.17</v>
      </c>
      <c r="V104" s="10" t="s">
        <v>0</v>
      </c>
    </row>
    <row r="105" spans="1:22" ht="12.75" customHeight="1" x14ac:dyDescent="0.2">
      <c r="A105" s="10" t="s">
        <v>0</v>
      </c>
      <c r="B105" s="10" t="s">
        <v>446</v>
      </c>
      <c r="C105" s="10" t="s">
        <v>447</v>
      </c>
      <c r="D105" s="10" t="s">
        <v>149</v>
      </c>
      <c r="E105" s="10" t="s">
        <v>0</v>
      </c>
      <c r="F105" s="10" t="s">
        <v>445</v>
      </c>
      <c r="G105" s="10" t="s">
        <v>275</v>
      </c>
      <c r="H105" s="10" t="s">
        <v>418</v>
      </c>
      <c r="I105" s="10" t="s">
        <v>86</v>
      </c>
      <c r="J105" s="10" t="s">
        <v>0</v>
      </c>
      <c r="K105" s="11">
        <v>1.49</v>
      </c>
      <c r="L105" s="10" t="s">
        <v>87</v>
      </c>
      <c r="M105" s="11">
        <v>4.5999999999999996</v>
      </c>
      <c r="N105" s="11">
        <v>1.1000000000000001</v>
      </c>
      <c r="O105" s="11">
        <v>6201909.9000000004</v>
      </c>
      <c r="P105" s="11">
        <v>108.07</v>
      </c>
      <c r="Q105" s="11">
        <v>146.58000000000001</v>
      </c>
      <c r="R105" s="11">
        <v>6848.98</v>
      </c>
      <c r="S105" s="11">
        <v>0.96</v>
      </c>
      <c r="T105" s="11">
        <v>0.68</v>
      </c>
      <c r="U105" s="11">
        <v>0.21</v>
      </c>
      <c r="V105" s="10" t="s">
        <v>0</v>
      </c>
    </row>
    <row r="106" spans="1:22" ht="12.75" customHeight="1" x14ac:dyDescent="0.2">
      <c r="A106" s="10" t="s">
        <v>0</v>
      </c>
      <c r="B106" s="10" t="s">
        <v>448</v>
      </c>
      <c r="C106" s="10" t="s">
        <v>449</v>
      </c>
      <c r="D106" s="10" t="s">
        <v>149</v>
      </c>
      <c r="E106" s="10" t="s">
        <v>0</v>
      </c>
      <c r="F106" s="10" t="s">
        <v>445</v>
      </c>
      <c r="G106" s="10" t="s">
        <v>275</v>
      </c>
      <c r="H106" s="10" t="s">
        <v>418</v>
      </c>
      <c r="I106" s="10" t="s">
        <v>86</v>
      </c>
      <c r="J106" s="10" t="s">
        <v>0</v>
      </c>
      <c r="K106" s="11">
        <v>0</v>
      </c>
      <c r="L106" s="10" t="s">
        <v>87</v>
      </c>
      <c r="M106" s="11">
        <v>5.19</v>
      </c>
      <c r="N106" s="11">
        <v>3.86</v>
      </c>
      <c r="O106" s="11">
        <v>115663.34</v>
      </c>
      <c r="P106" s="11">
        <v>122.99</v>
      </c>
      <c r="Q106" s="11">
        <v>0</v>
      </c>
      <c r="R106" s="11">
        <v>142.25</v>
      </c>
      <c r="S106" s="11">
        <v>0</v>
      </c>
      <c r="T106" s="11">
        <v>0.01</v>
      </c>
      <c r="U106" s="11">
        <v>0</v>
      </c>
      <c r="V106" s="10" t="s">
        <v>0</v>
      </c>
    </row>
    <row r="107" spans="1:22" ht="12.75" customHeight="1" x14ac:dyDescent="0.2">
      <c r="A107" s="10" t="s">
        <v>0</v>
      </c>
      <c r="B107" s="10" t="s">
        <v>450</v>
      </c>
      <c r="C107" s="10" t="s">
        <v>451</v>
      </c>
      <c r="D107" s="10" t="s">
        <v>149</v>
      </c>
      <c r="E107" s="10" t="s">
        <v>0</v>
      </c>
      <c r="F107" s="10" t="s">
        <v>452</v>
      </c>
      <c r="G107" s="10" t="s">
        <v>275</v>
      </c>
      <c r="H107" s="10" t="s">
        <v>418</v>
      </c>
      <c r="I107" s="10" t="s">
        <v>86</v>
      </c>
      <c r="J107" s="10" t="s">
        <v>0</v>
      </c>
      <c r="K107" s="11">
        <v>1</v>
      </c>
      <c r="L107" s="10" t="s">
        <v>87</v>
      </c>
      <c r="M107" s="11">
        <v>3.35</v>
      </c>
      <c r="N107" s="11">
        <v>0.88</v>
      </c>
      <c r="O107" s="11">
        <v>3188490.82</v>
      </c>
      <c r="P107" s="11">
        <v>111.38</v>
      </c>
      <c r="Q107" s="11">
        <v>58.06</v>
      </c>
      <c r="R107" s="11">
        <v>3609.4</v>
      </c>
      <c r="S107" s="11">
        <v>0.81</v>
      </c>
      <c r="T107" s="11">
        <v>0.36</v>
      </c>
      <c r="U107" s="11">
        <v>0.11</v>
      </c>
      <c r="V107" s="10" t="s">
        <v>0</v>
      </c>
    </row>
    <row r="108" spans="1:22" ht="12.75" customHeight="1" x14ac:dyDescent="0.2">
      <c r="A108" s="10" t="s">
        <v>0</v>
      </c>
      <c r="B108" s="10" t="s">
        <v>453</v>
      </c>
      <c r="C108" s="10" t="s">
        <v>454</v>
      </c>
      <c r="D108" s="10" t="s">
        <v>149</v>
      </c>
      <c r="E108" s="10" t="s">
        <v>0</v>
      </c>
      <c r="F108" s="10" t="s">
        <v>455</v>
      </c>
      <c r="G108" s="10" t="s">
        <v>251</v>
      </c>
      <c r="H108" s="10" t="s">
        <v>418</v>
      </c>
      <c r="I108" s="10" t="s">
        <v>86</v>
      </c>
      <c r="J108" s="10" t="s">
        <v>0</v>
      </c>
      <c r="K108" s="11">
        <v>4.24</v>
      </c>
      <c r="L108" s="10" t="s">
        <v>87</v>
      </c>
      <c r="M108" s="11">
        <v>3.3</v>
      </c>
      <c r="N108" s="11">
        <v>1.69</v>
      </c>
      <c r="O108" s="11">
        <v>4500000</v>
      </c>
      <c r="P108" s="11">
        <v>107.23</v>
      </c>
      <c r="Q108" s="11">
        <v>0</v>
      </c>
      <c r="R108" s="11">
        <v>4825.3500000000004</v>
      </c>
      <c r="S108" s="11">
        <v>0.69</v>
      </c>
      <c r="T108" s="11">
        <v>0.48</v>
      </c>
      <c r="U108" s="11">
        <v>0.15</v>
      </c>
      <c r="V108" s="10" t="s">
        <v>0</v>
      </c>
    </row>
    <row r="109" spans="1:22" ht="12.75" customHeight="1" x14ac:dyDescent="0.2">
      <c r="A109" s="10" t="s">
        <v>0</v>
      </c>
      <c r="B109" s="10" t="s">
        <v>456</v>
      </c>
      <c r="C109" s="10" t="s">
        <v>457</v>
      </c>
      <c r="D109" s="10" t="s">
        <v>149</v>
      </c>
      <c r="E109" s="10" t="s">
        <v>0</v>
      </c>
      <c r="F109" s="10" t="s">
        <v>455</v>
      </c>
      <c r="G109" s="10" t="s">
        <v>251</v>
      </c>
      <c r="H109" s="10" t="s">
        <v>418</v>
      </c>
      <c r="I109" s="10" t="s">
        <v>86</v>
      </c>
      <c r="J109" s="10" t="s">
        <v>0</v>
      </c>
      <c r="K109" s="11">
        <v>0.83</v>
      </c>
      <c r="L109" s="10" t="s">
        <v>87</v>
      </c>
      <c r="M109" s="11">
        <v>4.2</v>
      </c>
      <c r="N109" s="11">
        <v>1.37</v>
      </c>
      <c r="O109" s="11">
        <v>1903211.12</v>
      </c>
      <c r="P109" s="11">
        <v>111.26</v>
      </c>
      <c r="Q109" s="11">
        <v>0</v>
      </c>
      <c r="R109" s="11">
        <v>2117.5100000000002</v>
      </c>
      <c r="S109" s="11">
        <v>1.1499999999999999</v>
      </c>
      <c r="T109" s="11">
        <v>0.21</v>
      </c>
      <c r="U109" s="11">
        <v>0.06</v>
      </c>
      <c r="V109" s="10" t="s">
        <v>0</v>
      </c>
    </row>
    <row r="110" spans="1:22" ht="12.75" customHeight="1" x14ac:dyDescent="0.2">
      <c r="A110" s="10" t="s">
        <v>0</v>
      </c>
      <c r="B110" s="10" t="s">
        <v>458</v>
      </c>
      <c r="C110" s="10" t="s">
        <v>459</v>
      </c>
      <c r="D110" s="10" t="s">
        <v>149</v>
      </c>
      <c r="E110" s="10" t="s">
        <v>0</v>
      </c>
      <c r="F110" s="10" t="s">
        <v>455</v>
      </c>
      <c r="G110" s="10" t="s">
        <v>251</v>
      </c>
      <c r="H110" s="10" t="s">
        <v>418</v>
      </c>
      <c r="I110" s="10" t="s">
        <v>86</v>
      </c>
      <c r="J110" s="10" t="s">
        <v>0</v>
      </c>
      <c r="K110" s="11">
        <v>1.94</v>
      </c>
      <c r="L110" s="10" t="s">
        <v>87</v>
      </c>
      <c r="M110" s="11">
        <v>4.5</v>
      </c>
      <c r="N110" s="11">
        <v>1.18</v>
      </c>
      <c r="O110" s="11">
        <v>3470967</v>
      </c>
      <c r="P110" s="11">
        <v>114.4</v>
      </c>
      <c r="Q110" s="11">
        <v>1356.03</v>
      </c>
      <c r="R110" s="11">
        <v>5326.82</v>
      </c>
      <c r="S110" s="11">
        <v>0.67</v>
      </c>
      <c r="T110" s="11">
        <v>0.53</v>
      </c>
      <c r="U110" s="11">
        <v>0.16</v>
      </c>
      <c r="V110" s="10" t="s">
        <v>0</v>
      </c>
    </row>
    <row r="111" spans="1:22" ht="12.75" customHeight="1" x14ac:dyDescent="0.2">
      <c r="A111" s="10" t="s">
        <v>0</v>
      </c>
      <c r="B111" s="10" t="s">
        <v>460</v>
      </c>
      <c r="C111" s="10" t="s">
        <v>461</v>
      </c>
      <c r="D111" s="10" t="s">
        <v>149</v>
      </c>
      <c r="E111" s="10" t="s">
        <v>0</v>
      </c>
      <c r="F111" s="10" t="s">
        <v>462</v>
      </c>
      <c r="G111" s="10" t="s">
        <v>463</v>
      </c>
      <c r="H111" s="10" t="s">
        <v>418</v>
      </c>
      <c r="I111" s="10" t="s">
        <v>86</v>
      </c>
      <c r="J111" s="10" t="s">
        <v>0</v>
      </c>
      <c r="K111" s="11">
        <v>5.69</v>
      </c>
      <c r="L111" s="10" t="s">
        <v>87</v>
      </c>
      <c r="M111" s="11">
        <v>2.99</v>
      </c>
      <c r="N111" s="11">
        <v>1.77</v>
      </c>
      <c r="O111" s="11">
        <v>4786012.55</v>
      </c>
      <c r="P111" s="11">
        <v>109.24</v>
      </c>
      <c r="Q111" s="11">
        <v>0</v>
      </c>
      <c r="R111" s="11">
        <v>5228.24</v>
      </c>
      <c r="S111" s="11">
        <v>1.25</v>
      </c>
      <c r="T111" s="11">
        <v>0.52</v>
      </c>
      <c r="U111" s="11">
        <v>0.16</v>
      </c>
      <c r="V111" s="10" t="s">
        <v>0</v>
      </c>
    </row>
    <row r="112" spans="1:22" ht="12.75" customHeight="1" x14ac:dyDescent="0.2">
      <c r="A112" s="10" t="s">
        <v>0</v>
      </c>
      <c r="B112" s="10" t="s">
        <v>464</v>
      </c>
      <c r="C112" s="10" t="s">
        <v>465</v>
      </c>
      <c r="D112" s="10" t="s">
        <v>149</v>
      </c>
      <c r="E112" s="10" t="s">
        <v>0</v>
      </c>
      <c r="F112" s="10" t="s">
        <v>462</v>
      </c>
      <c r="G112" s="10" t="s">
        <v>463</v>
      </c>
      <c r="H112" s="10" t="s">
        <v>418</v>
      </c>
      <c r="I112" s="10" t="s">
        <v>86</v>
      </c>
      <c r="J112" s="10" t="s">
        <v>0</v>
      </c>
      <c r="K112" s="11">
        <v>6.31</v>
      </c>
      <c r="L112" s="10" t="s">
        <v>87</v>
      </c>
      <c r="M112" s="11">
        <v>4.3</v>
      </c>
      <c r="N112" s="11">
        <v>1.96</v>
      </c>
      <c r="O112" s="11">
        <v>4761024.87</v>
      </c>
      <c r="P112" s="11">
        <v>118.66</v>
      </c>
      <c r="Q112" s="11">
        <v>0</v>
      </c>
      <c r="R112" s="11">
        <v>5649.43</v>
      </c>
      <c r="S112" s="11">
        <v>0.52</v>
      </c>
      <c r="T112" s="11">
        <v>0.56000000000000005</v>
      </c>
      <c r="U112" s="11">
        <v>0.17</v>
      </c>
      <c r="V112" s="10" t="s">
        <v>0</v>
      </c>
    </row>
    <row r="113" spans="1:22" ht="12.75" customHeight="1" x14ac:dyDescent="0.2">
      <c r="A113" s="10" t="s">
        <v>0</v>
      </c>
      <c r="B113" s="10" t="s">
        <v>466</v>
      </c>
      <c r="C113" s="10" t="s">
        <v>467</v>
      </c>
      <c r="D113" s="10" t="s">
        <v>149</v>
      </c>
      <c r="E113" s="10" t="s">
        <v>0</v>
      </c>
      <c r="F113" s="10" t="s">
        <v>468</v>
      </c>
      <c r="G113" s="10" t="s">
        <v>469</v>
      </c>
      <c r="H113" s="10" t="s">
        <v>418</v>
      </c>
      <c r="I113" s="10" t="s">
        <v>86</v>
      </c>
      <c r="J113" s="10" t="s">
        <v>0</v>
      </c>
      <c r="K113" s="11">
        <v>2.94</v>
      </c>
      <c r="L113" s="10" t="s">
        <v>87</v>
      </c>
      <c r="M113" s="11">
        <v>2.15</v>
      </c>
      <c r="N113" s="11">
        <v>1.47</v>
      </c>
      <c r="O113" s="11">
        <v>4729940.5199999996</v>
      </c>
      <c r="P113" s="11">
        <v>102.05</v>
      </c>
      <c r="Q113" s="11">
        <v>232.39</v>
      </c>
      <c r="R113" s="11">
        <v>5059.3</v>
      </c>
      <c r="S113" s="11">
        <v>0.62</v>
      </c>
      <c r="T113" s="11">
        <v>0.5</v>
      </c>
      <c r="U113" s="11">
        <v>0.15</v>
      </c>
      <c r="V113" s="10" t="s">
        <v>0</v>
      </c>
    </row>
    <row r="114" spans="1:22" ht="12.75" customHeight="1" x14ac:dyDescent="0.2">
      <c r="A114" s="10" t="s">
        <v>0</v>
      </c>
      <c r="B114" s="10" t="s">
        <v>470</v>
      </c>
      <c r="C114" s="10" t="s">
        <v>471</v>
      </c>
      <c r="D114" s="10" t="s">
        <v>149</v>
      </c>
      <c r="E114" s="10" t="s">
        <v>0</v>
      </c>
      <c r="F114" s="10" t="s">
        <v>472</v>
      </c>
      <c r="G114" s="10" t="s">
        <v>251</v>
      </c>
      <c r="H114" s="10" t="s">
        <v>473</v>
      </c>
      <c r="I114" s="10" t="s">
        <v>253</v>
      </c>
      <c r="J114" s="10" t="s">
        <v>0</v>
      </c>
      <c r="K114" s="11">
        <v>2.84</v>
      </c>
      <c r="L114" s="10" t="s">
        <v>87</v>
      </c>
      <c r="M114" s="11">
        <v>1.85</v>
      </c>
      <c r="N114" s="11">
        <v>1.56</v>
      </c>
      <c r="O114" s="11">
        <v>2800000</v>
      </c>
      <c r="P114" s="11">
        <v>100.98</v>
      </c>
      <c r="Q114" s="11">
        <v>0</v>
      </c>
      <c r="R114" s="11">
        <v>2827.44</v>
      </c>
      <c r="S114" s="11">
        <v>1.49</v>
      </c>
      <c r="T114" s="11">
        <v>0.28000000000000003</v>
      </c>
      <c r="U114" s="11">
        <v>0.08</v>
      </c>
      <c r="V114" s="10" t="s">
        <v>0</v>
      </c>
    </row>
    <row r="115" spans="1:22" ht="12.75" customHeight="1" x14ac:dyDescent="0.2">
      <c r="A115" s="10" t="s">
        <v>0</v>
      </c>
      <c r="B115" s="10" t="s">
        <v>474</v>
      </c>
      <c r="C115" s="10" t="s">
        <v>475</v>
      </c>
      <c r="D115" s="10" t="s">
        <v>149</v>
      </c>
      <c r="E115" s="10" t="s">
        <v>0</v>
      </c>
      <c r="F115" s="10" t="s">
        <v>472</v>
      </c>
      <c r="G115" s="10" t="s">
        <v>251</v>
      </c>
      <c r="H115" s="10" t="s">
        <v>473</v>
      </c>
      <c r="I115" s="10" t="s">
        <v>253</v>
      </c>
      <c r="J115" s="10" t="s">
        <v>0</v>
      </c>
      <c r="K115" s="11">
        <v>4.53</v>
      </c>
      <c r="L115" s="10" t="s">
        <v>87</v>
      </c>
      <c r="M115" s="11">
        <v>2.4</v>
      </c>
      <c r="N115" s="11">
        <v>2.0099999999999998</v>
      </c>
      <c r="O115" s="11">
        <v>5500000</v>
      </c>
      <c r="P115" s="11">
        <v>102.51</v>
      </c>
      <c r="Q115" s="11">
        <v>62.27</v>
      </c>
      <c r="R115" s="11">
        <v>5700.32</v>
      </c>
      <c r="S115" s="11">
        <v>1.3</v>
      </c>
      <c r="T115" s="11">
        <v>0.56999999999999995</v>
      </c>
      <c r="U115" s="11">
        <v>0.17</v>
      </c>
      <c r="V115" s="10" t="s">
        <v>0</v>
      </c>
    </row>
    <row r="116" spans="1:22" ht="12.75" customHeight="1" x14ac:dyDescent="0.2">
      <c r="A116" s="10" t="s">
        <v>0</v>
      </c>
      <c r="B116" s="10" t="s">
        <v>476</v>
      </c>
      <c r="C116" s="10" t="s">
        <v>477</v>
      </c>
      <c r="D116" s="10" t="s">
        <v>149</v>
      </c>
      <c r="E116" s="10" t="s">
        <v>0</v>
      </c>
      <c r="F116" s="10" t="s">
        <v>472</v>
      </c>
      <c r="G116" s="10" t="s">
        <v>251</v>
      </c>
      <c r="H116" s="10" t="s">
        <v>473</v>
      </c>
      <c r="I116" s="10" t="s">
        <v>253</v>
      </c>
      <c r="J116" s="10" t="s">
        <v>0</v>
      </c>
      <c r="K116" s="11">
        <v>1.53</v>
      </c>
      <c r="L116" s="10" t="s">
        <v>87</v>
      </c>
      <c r="M116" s="11">
        <v>4.8</v>
      </c>
      <c r="N116" s="11">
        <v>1.42</v>
      </c>
      <c r="O116" s="11">
        <v>3033264.99</v>
      </c>
      <c r="P116" s="11">
        <v>109.16</v>
      </c>
      <c r="Q116" s="11">
        <v>0</v>
      </c>
      <c r="R116" s="11">
        <v>3311.11</v>
      </c>
      <c r="S116" s="11">
        <v>0.71</v>
      </c>
      <c r="T116" s="11">
        <v>0.33</v>
      </c>
      <c r="U116" s="11">
        <v>0.1</v>
      </c>
      <c r="V116" s="10" t="s">
        <v>0</v>
      </c>
    </row>
    <row r="117" spans="1:22" ht="12.75" customHeight="1" x14ac:dyDescent="0.2">
      <c r="A117" s="10" t="s">
        <v>0</v>
      </c>
      <c r="B117" s="10" t="s">
        <v>478</v>
      </c>
      <c r="C117" s="10" t="s">
        <v>479</v>
      </c>
      <c r="D117" s="10" t="s">
        <v>149</v>
      </c>
      <c r="E117" s="10" t="s">
        <v>0</v>
      </c>
      <c r="F117" s="10" t="s">
        <v>480</v>
      </c>
      <c r="G117" s="10" t="s">
        <v>251</v>
      </c>
      <c r="H117" s="10" t="s">
        <v>473</v>
      </c>
      <c r="I117" s="10" t="s">
        <v>253</v>
      </c>
      <c r="J117" s="10" t="s">
        <v>0</v>
      </c>
      <c r="K117" s="11">
        <v>1.48</v>
      </c>
      <c r="L117" s="10" t="s">
        <v>87</v>
      </c>
      <c r="M117" s="11">
        <v>4.7</v>
      </c>
      <c r="N117" s="11">
        <v>1.76</v>
      </c>
      <c r="O117" s="11">
        <v>3058182.2</v>
      </c>
      <c r="P117" s="11">
        <v>108.48</v>
      </c>
      <c r="Q117" s="11">
        <v>0</v>
      </c>
      <c r="R117" s="11">
        <v>3317.52</v>
      </c>
      <c r="S117" s="11">
        <v>1.8</v>
      </c>
      <c r="T117" s="11">
        <v>0.33</v>
      </c>
      <c r="U117" s="11">
        <v>0.1</v>
      </c>
      <c r="V117" s="10" t="s">
        <v>0</v>
      </c>
    </row>
    <row r="118" spans="1:22" ht="12.75" customHeight="1" x14ac:dyDescent="0.2">
      <c r="A118" s="10" t="s">
        <v>0</v>
      </c>
      <c r="B118" s="10" t="s">
        <v>481</v>
      </c>
      <c r="C118" s="10" t="s">
        <v>482</v>
      </c>
      <c r="D118" s="10" t="s">
        <v>149</v>
      </c>
      <c r="E118" s="10" t="s">
        <v>0</v>
      </c>
      <c r="F118" s="10" t="s">
        <v>483</v>
      </c>
      <c r="G118" s="10" t="s">
        <v>251</v>
      </c>
      <c r="H118" s="10" t="s">
        <v>484</v>
      </c>
      <c r="I118" s="10" t="s">
        <v>86</v>
      </c>
      <c r="J118" s="10" t="s">
        <v>0</v>
      </c>
      <c r="K118" s="11">
        <v>2.79</v>
      </c>
      <c r="L118" s="10" t="s">
        <v>87</v>
      </c>
      <c r="M118" s="11">
        <v>4.5999999999999996</v>
      </c>
      <c r="N118" s="11">
        <v>1.23</v>
      </c>
      <c r="O118" s="11">
        <v>4611539.5199999996</v>
      </c>
      <c r="P118" s="11">
        <v>110.85</v>
      </c>
      <c r="Q118" s="11">
        <v>0</v>
      </c>
      <c r="R118" s="11">
        <v>5111.8900000000003</v>
      </c>
      <c r="S118" s="11">
        <v>1.07</v>
      </c>
      <c r="T118" s="11">
        <v>0.51</v>
      </c>
      <c r="U118" s="11">
        <v>0.15</v>
      </c>
      <c r="V118" s="10" t="s">
        <v>0</v>
      </c>
    </row>
    <row r="119" spans="1:22" ht="12.75" customHeight="1" x14ac:dyDescent="0.2">
      <c r="A119" s="10" t="s">
        <v>0</v>
      </c>
      <c r="B119" s="10" t="s">
        <v>485</v>
      </c>
      <c r="C119" s="10" t="s">
        <v>486</v>
      </c>
      <c r="D119" s="10" t="s">
        <v>149</v>
      </c>
      <c r="E119" s="10" t="s">
        <v>0</v>
      </c>
      <c r="F119" s="10" t="s">
        <v>483</v>
      </c>
      <c r="G119" s="10" t="s">
        <v>251</v>
      </c>
      <c r="H119" s="10" t="s">
        <v>484</v>
      </c>
      <c r="I119" s="10" t="s">
        <v>86</v>
      </c>
      <c r="J119" s="10" t="s">
        <v>0</v>
      </c>
      <c r="K119" s="11">
        <v>2.19</v>
      </c>
      <c r="L119" s="10" t="s">
        <v>87</v>
      </c>
      <c r="M119" s="11">
        <v>4.25</v>
      </c>
      <c r="N119" s="11">
        <v>1.1100000000000001</v>
      </c>
      <c r="O119" s="11">
        <v>290448.74</v>
      </c>
      <c r="P119" s="11">
        <v>114.5</v>
      </c>
      <c r="Q119" s="11">
        <v>46.31</v>
      </c>
      <c r="R119" s="11">
        <v>378.87</v>
      </c>
      <c r="S119" s="11">
        <v>0.14000000000000001</v>
      </c>
      <c r="T119" s="11">
        <v>0.04</v>
      </c>
      <c r="U119" s="11">
        <v>0.01</v>
      </c>
      <c r="V119" s="10" t="s">
        <v>0</v>
      </c>
    </row>
    <row r="120" spans="1:22" ht="12.75" customHeight="1" x14ac:dyDescent="0.2">
      <c r="A120" s="10" t="s">
        <v>0</v>
      </c>
      <c r="B120" s="10" t="s">
        <v>487</v>
      </c>
      <c r="C120" s="10" t="s">
        <v>488</v>
      </c>
      <c r="D120" s="10" t="s">
        <v>149</v>
      </c>
      <c r="E120" s="10" t="s">
        <v>0</v>
      </c>
      <c r="F120" s="10" t="s">
        <v>489</v>
      </c>
      <c r="G120" s="10" t="s">
        <v>490</v>
      </c>
      <c r="H120" s="10" t="s">
        <v>473</v>
      </c>
      <c r="I120" s="10" t="s">
        <v>253</v>
      </c>
      <c r="J120" s="10" t="s">
        <v>0</v>
      </c>
      <c r="K120" s="11">
        <v>2.93</v>
      </c>
      <c r="L120" s="10" t="s">
        <v>87</v>
      </c>
      <c r="M120" s="11">
        <v>6.1</v>
      </c>
      <c r="N120" s="11">
        <v>1.6</v>
      </c>
      <c r="O120" s="11">
        <v>2598414.19</v>
      </c>
      <c r="P120" s="11">
        <v>124.14</v>
      </c>
      <c r="Q120" s="11">
        <v>0</v>
      </c>
      <c r="R120" s="11">
        <v>3225.67</v>
      </c>
      <c r="S120" s="11">
        <v>0.28999999999999998</v>
      </c>
      <c r="T120" s="11">
        <v>0.32</v>
      </c>
      <c r="U120" s="11">
        <v>0.1</v>
      </c>
      <c r="V120" s="10" t="s">
        <v>0</v>
      </c>
    </row>
    <row r="121" spans="1:22" ht="12.75" customHeight="1" x14ac:dyDescent="0.2">
      <c r="A121" s="10" t="s">
        <v>0</v>
      </c>
      <c r="B121" s="10" t="s">
        <v>491</v>
      </c>
      <c r="C121" s="10" t="s">
        <v>492</v>
      </c>
      <c r="D121" s="10" t="s">
        <v>149</v>
      </c>
      <c r="E121" s="10" t="s">
        <v>0</v>
      </c>
      <c r="F121" s="10" t="s">
        <v>489</v>
      </c>
      <c r="G121" s="10" t="s">
        <v>490</v>
      </c>
      <c r="H121" s="10" t="s">
        <v>484</v>
      </c>
      <c r="I121" s="10" t="s">
        <v>86</v>
      </c>
      <c r="J121" s="10" t="s">
        <v>0</v>
      </c>
      <c r="K121" s="11">
        <v>2.82</v>
      </c>
      <c r="L121" s="10" t="s">
        <v>87</v>
      </c>
      <c r="M121" s="11">
        <v>4.5999999999999996</v>
      </c>
      <c r="N121" s="11">
        <v>1.5</v>
      </c>
      <c r="O121" s="11">
        <v>5393828.04</v>
      </c>
      <c r="P121" s="11">
        <v>133.07</v>
      </c>
      <c r="Q121" s="11">
        <v>0</v>
      </c>
      <c r="R121" s="11">
        <v>7177.57</v>
      </c>
      <c r="S121" s="11">
        <v>0.98</v>
      </c>
      <c r="T121" s="11">
        <v>0.71</v>
      </c>
      <c r="U121" s="11">
        <v>0.22</v>
      </c>
      <c r="V121" s="10" t="s">
        <v>0</v>
      </c>
    </row>
    <row r="122" spans="1:22" ht="12.75" customHeight="1" x14ac:dyDescent="0.2">
      <c r="A122" s="10" t="s">
        <v>0</v>
      </c>
      <c r="B122" s="10" t="s">
        <v>493</v>
      </c>
      <c r="C122" s="10" t="s">
        <v>494</v>
      </c>
      <c r="D122" s="10" t="s">
        <v>149</v>
      </c>
      <c r="E122" s="10" t="s">
        <v>0</v>
      </c>
      <c r="F122" s="10" t="s">
        <v>495</v>
      </c>
      <c r="G122" s="10" t="s">
        <v>490</v>
      </c>
      <c r="H122" s="10" t="s">
        <v>484</v>
      </c>
      <c r="I122" s="10" t="s">
        <v>86</v>
      </c>
      <c r="J122" s="10" t="s">
        <v>0</v>
      </c>
      <c r="K122" s="11">
        <v>2.1</v>
      </c>
      <c r="L122" s="10" t="s">
        <v>87</v>
      </c>
      <c r="M122" s="11">
        <v>4.95</v>
      </c>
      <c r="N122" s="11">
        <v>1.41</v>
      </c>
      <c r="O122" s="11">
        <v>8034050.4000000004</v>
      </c>
      <c r="P122" s="11">
        <v>131.34</v>
      </c>
      <c r="Q122" s="11">
        <v>0</v>
      </c>
      <c r="R122" s="11">
        <v>10551.92</v>
      </c>
      <c r="S122" s="11">
        <v>0.41</v>
      </c>
      <c r="T122" s="11">
        <v>1.05</v>
      </c>
      <c r="U122" s="11">
        <v>0.32</v>
      </c>
      <c r="V122" s="10" t="s">
        <v>0</v>
      </c>
    </row>
    <row r="123" spans="1:22" ht="12.75" customHeight="1" x14ac:dyDescent="0.2">
      <c r="A123" s="10" t="s">
        <v>0</v>
      </c>
      <c r="B123" s="10" t="s">
        <v>496</v>
      </c>
      <c r="C123" s="10" t="s">
        <v>497</v>
      </c>
      <c r="D123" s="10" t="s">
        <v>149</v>
      </c>
      <c r="E123" s="10" t="s">
        <v>0</v>
      </c>
      <c r="F123" s="10" t="s">
        <v>498</v>
      </c>
      <c r="G123" s="10" t="s">
        <v>251</v>
      </c>
      <c r="H123" s="10" t="s">
        <v>484</v>
      </c>
      <c r="I123" s="10" t="s">
        <v>86</v>
      </c>
      <c r="J123" s="10" t="s">
        <v>0</v>
      </c>
      <c r="K123" s="11">
        <v>1.96</v>
      </c>
      <c r="L123" s="10" t="s">
        <v>87</v>
      </c>
      <c r="M123" s="11">
        <v>5.4</v>
      </c>
      <c r="N123" s="11">
        <v>0.98</v>
      </c>
      <c r="O123" s="11">
        <v>1920732.71</v>
      </c>
      <c r="P123" s="11">
        <v>130.28</v>
      </c>
      <c r="Q123" s="11">
        <v>62.16</v>
      </c>
      <c r="R123" s="11">
        <v>2564.4899999999998</v>
      </c>
      <c r="S123" s="11">
        <v>0.94</v>
      </c>
      <c r="T123" s="11">
        <v>0.25</v>
      </c>
      <c r="U123" s="11">
        <v>0.08</v>
      </c>
      <c r="V123" s="10" t="s">
        <v>0</v>
      </c>
    </row>
    <row r="124" spans="1:22" ht="12.75" customHeight="1" x14ac:dyDescent="0.2">
      <c r="A124" s="10" t="s">
        <v>0</v>
      </c>
      <c r="B124" s="10" t="s">
        <v>499</v>
      </c>
      <c r="C124" s="10" t="s">
        <v>500</v>
      </c>
      <c r="D124" s="10" t="s">
        <v>149</v>
      </c>
      <c r="E124" s="10" t="s">
        <v>0</v>
      </c>
      <c r="F124" s="10" t="s">
        <v>442</v>
      </c>
      <c r="G124" s="10" t="s">
        <v>251</v>
      </c>
      <c r="H124" s="10" t="s">
        <v>484</v>
      </c>
      <c r="I124" s="10" t="s">
        <v>86</v>
      </c>
      <c r="J124" s="10" t="s">
        <v>0</v>
      </c>
      <c r="K124" s="11">
        <v>0.4</v>
      </c>
      <c r="L124" s="10" t="s">
        <v>87</v>
      </c>
      <c r="M124" s="11">
        <v>5</v>
      </c>
      <c r="N124" s="11">
        <v>1.1399999999999999</v>
      </c>
      <c r="O124" s="11">
        <v>1888573.07</v>
      </c>
      <c r="P124" s="11">
        <v>125.16</v>
      </c>
      <c r="Q124" s="11">
        <v>0</v>
      </c>
      <c r="R124" s="11">
        <v>2363.7399999999998</v>
      </c>
      <c r="S124" s="11">
        <v>0.67</v>
      </c>
      <c r="T124" s="11">
        <v>0.23</v>
      </c>
      <c r="U124" s="11">
        <v>7.0000000000000007E-2</v>
      </c>
      <c r="V124" s="10" t="s">
        <v>0</v>
      </c>
    </row>
    <row r="125" spans="1:22" ht="12.75" customHeight="1" x14ac:dyDescent="0.2">
      <c r="A125" s="10" t="s">
        <v>0</v>
      </c>
      <c r="B125" s="10" t="s">
        <v>501</v>
      </c>
      <c r="C125" s="10" t="s">
        <v>502</v>
      </c>
      <c r="D125" s="10" t="s">
        <v>149</v>
      </c>
      <c r="E125" s="10" t="s">
        <v>0</v>
      </c>
      <c r="F125" s="10" t="s">
        <v>442</v>
      </c>
      <c r="G125" s="10" t="s">
        <v>251</v>
      </c>
      <c r="H125" s="10" t="s">
        <v>484</v>
      </c>
      <c r="I125" s="10" t="s">
        <v>86</v>
      </c>
      <c r="J125" s="10" t="s">
        <v>0</v>
      </c>
      <c r="K125" s="11">
        <v>5.35</v>
      </c>
      <c r="L125" s="10" t="s">
        <v>87</v>
      </c>
      <c r="M125" s="11">
        <v>4.95</v>
      </c>
      <c r="N125" s="11">
        <v>2</v>
      </c>
      <c r="O125" s="11">
        <v>5701373</v>
      </c>
      <c r="P125" s="11">
        <v>140.11000000000001</v>
      </c>
      <c r="Q125" s="11">
        <v>169.63</v>
      </c>
      <c r="R125" s="11">
        <v>8157.82</v>
      </c>
      <c r="S125" s="11">
        <v>0.35</v>
      </c>
      <c r="T125" s="11">
        <v>0.81</v>
      </c>
      <c r="U125" s="11">
        <v>0.25</v>
      </c>
      <c r="V125" s="10" t="s">
        <v>0</v>
      </c>
    </row>
    <row r="126" spans="1:22" ht="12.75" customHeight="1" x14ac:dyDescent="0.2">
      <c r="A126" s="10" t="s">
        <v>0</v>
      </c>
      <c r="B126" s="10" t="s">
        <v>503</v>
      </c>
      <c r="C126" s="10" t="s">
        <v>504</v>
      </c>
      <c r="D126" s="10" t="s">
        <v>149</v>
      </c>
      <c r="E126" s="10" t="s">
        <v>0</v>
      </c>
      <c r="F126" s="10" t="s">
        <v>505</v>
      </c>
      <c r="G126" s="10" t="s">
        <v>469</v>
      </c>
      <c r="H126" s="10" t="s">
        <v>484</v>
      </c>
      <c r="I126" s="10" t="s">
        <v>86</v>
      </c>
      <c r="J126" s="10" t="s">
        <v>0</v>
      </c>
      <c r="K126" s="11">
        <v>2.98</v>
      </c>
      <c r="L126" s="10" t="s">
        <v>87</v>
      </c>
      <c r="M126" s="11">
        <v>2.65</v>
      </c>
      <c r="N126" s="11">
        <v>1.83</v>
      </c>
      <c r="O126" s="11">
        <v>3906251.38</v>
      </c>
      <c r="P126" s="11">
        <v>102.86</v>
      </c>
      <c r="Q126" s="11">
        <v>0</v>
      </c>
      <c r="R126" s="11">
        <v>4017.97</v>
      </c>
      <c r="S126" s="11">
        <v>0.65</v>
      </c>
      <c r="T126" s="11">
        <v>0.4</v>
      </c>
      <c r="U126" s="11">
        <v>0.12</v>
      </c>
      <c r="V126" s="10" t="s">
        <v>0</v>
      </c>
    </row>
    <row r="127" spans="1:22" ht="12.75" customHeight="1" x14ac:dyDescent="0.2">
      <c r="A127" s="10" t="s">
        <v>0</v>
      </c>
      <c r="B127" s="10" t="s">
        <v>506</v>
      </c>
      <c r="C127" s="10" t="s">
        <v>507</v>
      </c>
      <c r="D127" s="10" t="s">
        <v>149</v>
      </c>
      <c r="E127" s="10" t="s">
        <v>0</v>
      </c>
      <c r="F127" s="10" t="s">
        <v>508</v>
      </c>
      <c r="G127" s="10" t="s">
        <v>251</v>
      </c>
      <c r="H127" s="10" t="s">
        <v>484</v>
      </c>
      <c r="I127" s="10" t="s">
        <v>86</v>
      </c>
      <c r="J127" s="10" t="s">
        <v>0</v>
      </c>
      <c r="K127" s="11">
        <v>6.95</v>
      </c>
      <c r="L127" s="10" t="s">
        <v>87</v>
      </c>
      <c r="M127" s="11">
        <v>3.9</v>
      </c>
      <c r="N127" s="11">
        <v>3.17</v>
      </c>
      <c r="O127" s="11">
        <v>9274684.1400000006</v>
      </c>
      <c r="P127" s="11">
        <v>105.9</v>
      </c>
      <c r="Q127" s="11">
        <v>0</v>
      </c>
      <c r="R127" s="11">
        <v>9821.89</v>
      </c>
      <c r="S127" s="11">
        <v>0.65</v>
      </c>
      <c r="T127" s="11">
        <v>0.97</v>
      </c>
      <c r="U127" s="11">
        <v>0.3</v>
      </c>
      <c r="V127" s="10" t="s">
        <v>0</v>
      </c>
    </row>
    <row r="128" spans="1:22" ht="12.75" customHeight="1" x14ac:dyDescent="0.2">
      <c r="A128" s="10" t="s">
        <v>0</v>
      </c>
      <c r="B128" s="10" t="s">
        <v>509</v>
      </c>
      <c r="C128" s="10" t="s">
        <v>510</v>
      </c>
      <c r="D128" s="10" t="s">
        <v>149</v>
      </c>
      <c r="E128" s="10" t="s">
        <v>0</v>
      </c>
      <c r="F128" s="10" t="s">
        <v>508</v>
      </c>
      <c r="G128" s="10" t="s">
        <v>251</v>
      </c>
      <c r="H128" s="10" t="s">
        <v>484</v>
      </c>
      <c r="I128" s="10" t="s">
        <v>86</v>
      </c>
      <c r="J128" s="10" t="s">
        <v>0</v>
      </c>
      <c r="K128" s="11">
        <v>4.93</v>
      </c>
      <c r="L128" s="10" t="s">
        <v>87</v>
      </c>
      <c r="M128" s="11">
        <v>4.34</v>
      </c>
      <c r="N128" s="11">
        <v>2.36</v>
      </c>
      <c r="O128" s="11">
        <v>14710350.949999999</v>
      </c>
      <c r="P128" s="11">
        <v>111.18</v>
      </c>
      <c r="Q128" s="11">
        <v>0</v>
      </c>
      <c r="R128" s="11">
        <v>16354.97</v>
      </c>
      <c r="S128" s="11">
        <v>0.87</v>
      </c>
      <c r="T128" s="11">
        <v>1.62</v>
      </c>
      <c r="U128" s="11">
        <v>0.49</v>
      </c>
      <c r="V128" s="10" t="s">
        <v>0</v>
      </c>
    </row>
    <row r="129" spans="1:22" ht="12.75" customHeight="1" x14ac:dyDescent="0.2">
      <c r="A129" s="10" t="s">
        <v>0</v>
      </c>
      <c r="B129" s="10" t="s">
        <v>511</v>
      </c>
      <c r="C129" s="10" t="s">
        <v>512</v>
      </c>
      <c r="D129" s="10" t="s">
        <v>149</v>
      </c>
      <c r="E129" s="10" t="s">
        <v>0</v>
      </c>
      <c r="F129" s="10" t="s">
        <v>508</v>
      </c>
      <c r="G129" s="10" t="s">
        <v>251</v>
      </c>
      <c r="H129" s="10" t="s">
        <v>484</v>
      </c>
      <c r="I129" s="10" t="s">
        <v>86</v>
      </c>
      <c r="J129" s="10" t="s">
        <v>0</v>
      </c>
      <c r="K129" s="11">
        <v>1.1599999999999999</v>
      </c>
      <c r="L129" s="10" t="s">
        <v>87</v>
      </c>
      <c r="M129" s="11">
        <v>4.8</v>
      </c>
      <c r="N129" s="11">
        <v>0.91</v>
      </c>
      <c r="O129" s="11">
        <v>44586.400000000001</v>
      </c>
      <c r="P129" s="11">
        <v>115.09</v>
      </c>
      <c r="Q129" s="11">
        <v>0</v>
      </c>
      <c r="R129" s="11">
        <v>51.31</v>
      </c>
      <c r="S129" s="11">
        <v>0.14000000000000001</v>
      </c>
      <c r="T129" s="11">
        <v>0</v>
      </c>
      <c r="U129" s="11">
        <v>0</v>
      </c>
      <c r="V129" s="10" t="s">
        <v>0</v>
      </c>
    </row>
    <row r="130" spans="1:22" ht="12.75" customHeight="1" x14ac:dyDescent="0.2">
      <c r="A130" s="10" t="s">
        <v>0</v>
      </c>
      <c r="B130" s="10" t="s">
        <v>513</v>
      </c>
      <c r="C130" s="10" t="s">
        <v>514</v>
      </c>
      <c r="D130" s="10" t="s">
        <v>149</v>
      </c>
      <c r="E130" s="10" t="s">
        <v>0</v>
      </c>
      <c r="F130" s="10" t="s">
        <v>468</v>
      </c>
      <c r="G130" s="10" t="s">
        <v>469</v>
      </c>
      <c r="H130" s="10" t="s">
        <v>473</v>
      </c>
      <c r="I130" s="10" t="s">
        <v>253</v>
      </c>
      <c r="J130" s="10" t="s">
        <v>0</v>
      </c>
      <c r="K130" s="11">
        <v>1.39</v>
      </c>
      <c r="L130" s="10" t="s">
        <v>87</v>
      </c>
      <c r="M130" s="11">
        <v>3.75</v>
      </c>
      <c r="N130" s="11">
        <v>1.18</v>
      </c>
      <c r="O130" s="11">
        <v>3663226.55</v>
      </c>
      <c r="P130" s="11">
        <v>105.06</v>
      </c>
      <c r="Q130" s="11">
        <v>0</v>
      </c>
      <c r="R130" s="11">
        <v>3848.59</v>
      </c>
      <c r="S130" s="11">
        <v>0.78</v>
      </c>
      <c r="T130" s="11">
        <v>0.38</v>
      </c>
      <c r="U130" s="11">
        <v>0.12</v>
      </c>
      <c r="V130" s="10" t="s">
        <v>0</v>
      </c>
    </row>
    <row r="131" spans="1:22" ht="12.75" customHeight="1" x14ac:dyDescent="0.2">
      <c r="A131" s="10" t="s">
        <v>0</v>
      </c>
      <c r="B131" s="10" t="s">
        <v>515</v>
      </c>
      <c r="C131" s="10" t="s">
        <v>516</v>
      </c>
      <c r="D131" s="10" t="s">
        <v>149</v>
      </c>
      <c r="E131" s="10" t="s">
        <v>0</v>
      </c>
      <c r="F131" s="10" t="s">
        <v>517</v>
      </c>
      <c r="G131" s="10" t="s">
        <v>518</v>
      </c>
      <c r="H131" s="10" t="s">
        <v>519</v>
      </c>
      <c r="I131" s="10" t="s">
        <v>253</v>
      </c>
      <c r="J131" s="10" t="s">
        <v>0</v>
      </c>
      <c r="K131" s="11">
        <v>3.55</v>
      </c>
      <c r="L131" s="10" t="s">
        <v>87</v>
      </c>
      <c r="M131" s="11">
        <v>2.25</v>
      </c>
      <c r="N131" s="11">
        <v>2.09</v>
      </c>
      <c r="O131" s="11">
        <v>3000000</v>
      </c>
      <c r="P131" s="11">
        <v>101.4</v>
      </c>
      <c r="Q131" s="11">
        <v>0</v>
      </c>
      <c r="R131" s="11">
        <v>3042</v>
      </c>
      <c r="S131" s="11">
        <v>1.19</v>
      </c>
      <c r="T131" s="11">
        <v>0.3</v>
      </c>
      <c r="U131" s="11">
        <v>0.09</v>
      </c>
      <c r="V131" s="10" t="s">
        <v>0</v>
      </c>
    </row>
    <row r="132" spans="1:22" ht="12.75" customHeight="1" x14ac:dyDescent="0.2">
      <c r="A132" s="10" t="s">
        <v>0</v>
      </c>
      <c r="B132" s="10" t="s">
        <v>520</v>
      </c>
      <c r="C132" s="10" t="s">
        <v>521</v>
      </c>
      <c r="D132" s="10" t="s">
        <v>149</v>
      </c>
      <c r="E132" s="10" t="s">
        <v>0</v>
      </c>
      <c r="F132" s="10" t="s">
        <v>517</v>
      </c>
      <c r="G132" s="10" t="s">
        <v>469</v>
      </c>
      <c r="H132" s="10" t="s">
        <v>519</v>
      </c>
      <c r="I132" s="10" t="s">
        <v>253</v>
      </c>
      <c r="J132" s="10" t="s">
        <v>0</v>
      </c>
      <c r="K132" s="11">
        <v>0.9</v>
      </c>
      <c r="L132" s="10" t="s">
        <v>87</v>
      </c>
      <c r="M132" s="11">
        <v>4.2</v>
      </c>
      <c r="N132" s="11">
        <v>1.1499999999999999</v>
      </c>
      <c r="O132" s="11">
        <v>2072292.97</v>
      </c>
      <c r="P132" s="11">
        <v>104.8</v>
      </c>
      <c r="Q132" s="11">
        <v>0</v>
      </c>
      <c r="R132" s="11">
        <v>2171.7600000000002</v>
      </c>
      <c r="S132" s="11">
        <v>0.66</v>
      </c>
      <c r="T132" s="11">
        <v>0.22</v>
      </c>
      <c r="U132" s="11">
        <v>7.0000000000000007E-2</v>
      </c>
      <c r="V132" s="10" t="s">
        <v>0</v>
      </c>
    </row>
    <row r="133" spans="1:22" ht="12.75" customHeight="1" x14ac:dyDescent="0.2">
      <c r="A133" s="10" t="s">
        <v>0</v>
      </c>
      <c r="B133" s="10" t="s">
        <v>522</v>
      </c>
      <c r="C133" s="10" t="s">
        <v>523</v>
      </c>
      <c r="D133" s="10" t="s">
        <v>149</v>
      </c>
      <c r="E133" s="10" t="s">
        <v>0</v>
      </c>
      <c r="F133" s="10" t="s">
        <v>524</v>
      </c>
      <c r="G133" s="10" t="s">
        <v>251</v>
      </c>
      <c r="H133" s="10" t="s">
        <v>519</v>
      </c>
      <c r="I133" s="10" t="s">
        <v>253</v>
      </c>
      <c r="J133" s="10" t="s">
        <v>0</v>
      </c>
      <c r="K133" s="11">
        <v>4.46</v>
      </c>
      <c r="L133" s="10" t="s">
        <v>87</v>
      </c>
      <c r="M133" s="11">
        <v>3.7</v>
      </c>
      <c r="N133" s="11">
        <v>2.5</v>
      </c>
      <c r="O133" s="11">
        <v>3300000</v>
      </c>
      <c r="P133" s="11">
        <v>106.1</v>
      </c>
      <c r="Q133" s="11">
        <v>0</v>
      </c>
      <c r="R133" s="11">
        <v>3501.3</v>
      </c>
      <c r="S133" s="11">
        <v>0.43</v>
      </c>
      <c r="T133" s="11">
        <v>0.35</v>
      </c>
      <c r="U133" s="11">
        <v>0.11</v>
      </c>
      <c r="V133" s="10" t="s">
        <v>0</v>
      </c>
    </row>
    <row r="134" spans="1:22" ht="12.75" customHeight="1" x14ac:dyDescent="0.2">
      <c r="A134" s="10" t="s">
        <v>0</v>
      </c>
      <c r="B134" s="10" t="s">
        <v>525</v>
      </c>
      <c r="C134" s="10" t="s">
        <v>526</v>
      </c>
      <c r="D134" s="10" t="s">
        <v>149</v>
      </c>
      <c r="E134" s="10" t="s">
        <v>0</v>
      </c>
      <c r="F134" s="10" t="s">
        <v>524</v>
      </c>
      <c r="G134" s="10" t="s">
        <v>251</v>
      </c>
      <c r="H134" s="10" t="s">
        <v>519</v>
      </c>
      <c r="I134" s="10" t="s">
        <v>253</v>
      </c>
      <c r="J134" s="10" t="s">
        <v>0</v>
      </c>
      <c r="K134" s="11">
        <v>2.04</v>
      </c>
      <c r="L134" s="10" t="s">
        <v>87</v>
      </c>
      <c r="M134" s="11">
        <v>4.8</v>
      </c>
      <c r="N134" s="11">
        <v>1.54</v>
      </c>
      <c r="O134" s="11">
        <v>1562300</v>
      </c>
      <c r="P134" s="11">
        <v>106.62</v>
      </c>
      <c r="Q134" s="11">
        <v>37.49</v>
      </c>
      <c r="R134" s="11">
        <v>1703.22</v>
      </c>
      <c r="S134" s="11">
        <v>0.59</v>
      </c>
      <c r="T134" s="11">
        <v>0.17</v>
      </c>
      <c r="U134" s="11">
        <v>0.05</v>
      </c>
      <c r="V134" s="10" t="s">
        <v>0</v>
      </c>
    </row>
    <row r="135" spans="1:22" ht="12.75" customHeight="1" x14ac:dyDescent="0.2">
      <c r="A135" s="10" t="s">
        <v>0</v>
      </c>
      <c r="B135" s="10" t="s">
        <v>527</v>
      </c>
      <c r="C135" s="10" t="s">
        <v>528</v>
      </c>
      <c r="D135" s="10" t="s">
        <v>149</v>
      </c>
      <c r="E135" s="10" t="s">
        <v>0</v>
      </c>
      <c r="F135" s="10" t="s">
        <v>529</v>
      </c>
      <c r="G135" s="10" t="s">
        <v>251</v>
      </c>
      <c r="H135" s="10" t="s">
        <v>530</v>
      </c>
      <c r="I135" s="10" t="s">
        <v>86</v>
      </c>
      <c r="J135" s="10" t="s">
        <v>0</v>
      </c>
      <c r="K135" s="11">
        <v>5.92</v>
      </c>
      <c r="L135" s="10" t="s">
        <v>87</v>
      </c>
      <c r="M135" s="11">
        <v>3.7</v>
      </c>
      <c r="N135" s="11">
        <v>2.59</v>
      </c>
      <c r="O135" s="11">
        <v>3990000</v>
      </c>
      <c r="P135" s="11">
        <v>106.69</v>
      </c>
      <c r="Q135" s="11">
        <v>287.7</v>
      </c>
      <c r="R135" s="11">
        <v>4544.63</v>
      </c>
      <c r="S135" s="11">
        <v>0.63</v>
      </c>
      <c r="T135" s="11">
        <v>0.45</v>
      </c>
      <c r="U135" s="11">
        <v>0.14000000000000001</v>
      </c>
      <c r="V135" s="10" t="s">
        <v>0</v>
      </c>
    </row>
    <row r="136" spans="1:22" ht="12.75" customHeight="1" x14ac:dyDescent="0.2">
      <c r="A136" s="10" t="s">
        <v>0</v>
      </c>
      <c r="B136" s="10" t="s">
        <v>531</v>
      </c>
      <c r="C136" s="10" t="s">
        <v>532</v>
      </c>
      <c r="D136" s="10" t="s">
        <v>149</v>
      </c>
      <c r="E136" s="10" t="s">
        <v>0</v>
      </c>
      <c r="F136" s="10" t="s">
        <v>533</v>
      </c>
      <c r="G136" s="10" t="s">
        <v>490</v>
      </c>
      <c r="H136" s="10" t="s">
        <v>534</v>
      </c>
      <c r="I136" s="10" t="s">
        <v>86</v>
      </c>
      <c r="J136" s="10" t="s">
        <v>0</v>
      </c>
      <c r="K136" s="11">
        <v>4</v>
      </c>
      <c r="L136" s="10" t="s">
        <v>87</v>
      </c>
      <c r="M136" s="11">
        <v>4.95</v>
      </c>
      <c r="N136" s="11">
        <v>3.72</v>
      </c>
      <c r="O136" s="11">
        <v>637078</v>
      </c>
      <c r="P136" s="11">
        <v>129.01</v>
      </c>
      <c r="Q136" s="11">
        <v>0</v>
      </c>
      <c r="R136" s="11">
        <v>821.89</v>
      </c>
      <c r="S136" s="11">
        <v>0.02</v>
      </c>
      <c r="T136" s="11">
        <v>0.08</v>
      </c>
      <c r="U136" s="11">
        <v>0.02</v>
      </c>
      <c r="V136" s="10" t="s">
        <v>0</v>
      </c>
    </row>
    <row r="137" spans="1:22" ht="12.75" customHeight="1" x14ac:dyDescent="0.2">
      <c r="A137" s="10" t="s">
        <v>0</v>
      </c>
      <c r="B137" s="10" t="s">
        <v>535</v>
      </c>
      <c r="C137" s="10" t="s">
        <v>536</v>
      </c>
      <c r="D137" s="10" t="s">
        <v>149</v>
      </c>
      <c r="E137" s="10" t="s">
        <v>0</v>
      </c>
      <c r="F137" s="10" t="s">
        <v>537</v>
      </c>
      <c r="G137" s="10" t="s">
        <v>490</v>
      </c>
      <c r="H137" s="10" t="s">
        <v>538</v>
      </c>
      <c r="I137" s="10" t="s">
        <v>86</v>
      </c>
      <c r="J137" s="10" t="s">
        <v>0</v>
      </c>
      <c r="K137" s="11">
        <v>5.13</v>
      </c>
      <c r="L137" s="10" t="s">
        <v>87</v>
      </c>
      <c r="M137" s="11">
        <v>4.95</v>
      </c>
      <c r="N137" s="11">
        <v>6.2</v>
      </c>
      <c r="O137" s="11">
        <v>4581.8500000000004</v>
      </c>
      <c r="P137" s="11">
        <v>113.59</v>
      </c>
      <c r="Q137" s="11">
        <v>0.14000000000000001</v>
      </c>
      <c r="R137" s="11">
        <v>5.34</v>
      </c>
      <c r="S137" s="11">
        <v>0</v>
      </c>
      <c r="T137" s="11">
        <v>0</v>
      </c>
      <c r="U137" s="11">
        <v>0</v>
      </c>
      <c r="V137" s="10" t="s">
        <v>0</v>
      </c>
    </row>
    <row r="138" spans="1:22" ht="12.75" customHeight="1" x14ac:dyDescent="0.2">
      <c r="A138" s="10" t="s">
        <v>0</v>
      </c>
      <c r="B138" s="10" t="s">
        <v>539</v>
      </c>
      <c r="C138" s="10" t="s">
        <v>540</v>
      </c>
      <c r="D138" s="10" t="s">
        <v>149</v>
      </c>
      <c r="E138" s="10" t="s">
        <v>0</v>
      </c>
      <c r="F138" s="10" t="s">
        <v>537</v>
      </c>
      <c r="G138" s="10" t="s">
        <v>490</v>
      </c>
      <c r="H138" s="10" t="s">
        <v>538</v>
      </c>
      <c r="I138" s="10" t="s">
        <v>86</v>
      </c>
      <c r="J138" s="10" t="s">
        <v>0</v>
      </c>
      <c r="K138" s="11">
        <v>0.94</v>
      </c>
      <c r="L138" s="10" t="s">
        <v>87</v>
      </c>
      <c r="M138" s="11">
        <v>4.5</v>
      </c>
      <c r="N138" s="11">
        <v>2.83</v>
      </c>
      <c r="O138" s="11">
        <v>720871.11</v>
      </c>
      <c r="P138" s="11">
        <v>125.02</v>
      </c>
      <c r="Q138" s="11">
        <v>0</v>
      </c>
      <c r="R138" s="11">
        <v>901.23</v>
      </c>
      <c r="S138" s="11">
        <v>0.27</v>
      </c>
      <c r="T138" s="11">
        <v>0.09</v>
      </c>
      <c r="U138" s="11">
        <v>0.03</v>
      </c>
      <c r="V138" s="10" t="s">
        <v>0</v>
      </c>
    </row>
    <row r="139" spans="1:22" ht="12.75" customHeight="1" x14ac:dyDescent="0.2">
      <c r="A139" s="10" t="s">
        <v>0</v>
      </c>
      <c r="B139" s="10" t="s">
        <v>541</v>
      </c>
      <c r="C139" s="10" t="s">
        <v>542</v>
      </c>
      <c r="D139" s="10" t="s">
        <v>149</v>
      </c>
      <c r="E139" s="10" t="s">
        <v>0</v>
      </c>
      <c r="F139" s="10" t="s">
        <v>543</v>
      </c>
      <c r="G139" s="10" t="s">
        <v>490</v>
      </c>
      <c r="H139" s="10" t="s">
        <v>151</v>
      </c>
      <c r="I139" s="10" t="s">
        <v>151</v>
      </c>
      <c r="J139" s="10" t="s">
        <v>0</v>
      </c>
      <c r="K139" s="11">
        <v>0.91</v>
      </c>
      <c r="L139" s="10" t="s">
        <v>87</v>
      </c>
      <c r="M139" s="11">
        <v>6</v>
      </c>
      <c r="N139" s="11">
        <v>5.45</v>
      </c>
      <c r="O139" s="11">
        <v>417701.37</v>
      </c>
      <c r="P139" s="11">
        <v>100.53</v>
      </c>
      <c r="Q139" s="11">
        <v>12.53</v>
      </c>
      <c r="R139" s="11">
        <v>432.45</v>
      </c>
      <c r="S139" s="11">
        <v>0.14000000000000001</v>
      </c>
      <c r="T139" s="11">
        <v>0.04</v>
      </c>
      <c r="U139" s="11">
        <v>0.01</v>
      </c>
      <c r="V139" s="10" t="s">
        <v>0</v>
      </c>
    </row>
    <row r="140" spans="1:22" ht="12.75" customHeight="1" x14ac:dyDescent="0.2">
      <c r="A140" s="10" t="s">
        <v>0</v>
      </c>
      <c r="B140" s="10" t="s">
        <v>544</v>
      </c>
      <c r="C140" s="10" t="s">
        <v>545</v>
      </c>
      <c r="D140" s="10" t="s">
        <v>149</v>
      </c>
      <c r="E140" s="10" t="s">
        <v>0</v>
      </c>
      <c r="F140" s="10" t="s">
        <v>543</v>
      </c>
      <c r="G140" s="10" t="s">
        <v>490</v>
      </c>
      <c r="H140" s="10" t="s">
        <v>151</v>
      </c>
      <c r="I140" s="10" t="s">
        <v>151</v>
      </c>
      <c r="J140" s="10" t="s">
        <v>0</v>
      </c>
      <c r="K140" s="11">
        <v>2.42</v>
      </c>
      <c r="L140" s="10" t="s">
        <v>87</v>
      </c>
      <c r="M140" s="11">
        <v>6</v>
      </c>
      <c r="N140" s="11">
        <v>16.3</v>
      </c>
      <c r="O140" s="11">
        <v>203256.64</v>
      </c>
      <c r="P140" s="11">
        <v>98.93</v>
      </c>
      <c r="Q140" s="11">
        <v>0</v>
      </c>
      <c r="R140" s="11">
        <v>201.08</v>
      </c>
      <c r="S140" s="11">
        <v>0.09</v>
      </c>
      <c r="T140" s="11">
        <v>0.02</v>
      </c>
      <c r="U140" s="11">
        <v>0.01</v>
      </c>
      <c r="V140" s="10" t="s">
        <v>0</v>
      </c>
    </row>
    <row r="141" spans="1:22" ht="12.75" customHeight="1" x14ac:dyDescent="0.2">
      <c r="A141" s="10" t="s">
        <v>0</v>
      </c>
      <c r="B141" s="10" t="s">
        <v>546</v>
      </c>
      <c r="C141" s="10" t="s">
        <v>547</v>
      </c>
      <c r="D141" s="10" t="s">
        <v>149</v>
      </c>
      <c r="E141" s="10" t="s">
        <v>0</v>
      </c>
      <c r="F141" s="10" t="s">
        <v>548</v>
      </c>
      <c r="G141" s="10" t="s">
        <v>549</v>
      </c>
      <c r="H141" s="10" t="s">
        <v>151</v>
      </c>
      <c r="I141" s="10" t="s">
        <v>151</v>
      </c>
      <c r="J141" s="10" t="s">
        <v>0</v>
      </c>
      <c r="K141" s="11">
        <v>1.03</v>
      </c>
      <c r="L141" s="10" t="s">
        <v>87</v>
      </c>
      <c r="M141" s="11">
        <v>5.15</v>
      </c>
      <c r="N141" s="11">
        <v>0.74</v>
      </c>
      <c r="O141" s="11">
        <v>108487.52</v>
      </c>
      <c r="P141" s="11">
        <v>115.23</v>
      </c>
      <c r="Q141" s="11">
        <v>0</v>
      </c>
      <c r="R141" s="11">
        <v>125.01</v>
      </c>
      <c r="S141" s="11">
        <v>0.03</v>
      </c>
      <c r="T141" s="11">
        <v>0.01</v>
      </c>
      <c r="U141" s="11">
        <v>0</v>
      </c>
      <c r="V141" s="10" t="s">
        <v>0</v>
      </c>
    </row>
    <row r="142" spans="1:22" ht="12.75" customHeight="1" x14ac:dyDescent="0.2">
      <c r="A142" s="4" t="s">
        <v>0</v>
      </c>
      <c r="B142" s="4" t="s">
        <v>164</v>
      </c>
      <c r="C142" s="4" t="s">
        <v>0</v>
      </c>
      <c r="D142" s="4" t="s">
        <v>0</v>
      </c>
      <c r="E142" s="4" t="s">
        <v>0</v>
      </c>
      <c r="F142" s="4" t="s">
        <v>0</v>
      </c>
      <c r="G142" s="4" t="s">
        <v>0</v>
      </c>
      <c r="H142" s="4" t="s">
        <v>0</v>
      </c>
      <c r="I142" s="4" t="s">
        <v>0</v>
      </c>
      <c r="J142" s="4" t="s">
        <v>0</v>
      </c>
      <c r="K142" s="9">
        <v>3.77</v>
      </c>
      <c r="L142" s="4" t="s">
        <v>0</v>
      </c>
      <c r="M142" s="9">
        <v>3.95</v>
      </c>
      <c r="N142" s="9">
        <v>2.12</v>
      </c>
      <c r="O142" s="9">
        <v>299926864.98000002</v>
      </c>
      <c r="P142" s="4" t="s">
        <v>0</v>
      </c>
      <c r="Q142" s="9">
        <v>6708.66</v>
      </c>
      <c r="R142" s="9">
        <v>327052.67</v>
      </c>
      <c r="S142" s="4" t="s">
        <v>0</v>
      </c>
      <c r="T142" s="9">
        <v>32.47</v>
      </c>
      <c r="U142" s="9">
        <v>9.8800000000000008</v>
      </c>
      <c r="V142" s="4" t="s">
        <v>0</v>
      </c>
    </row>
    <row r="143" spans="1:22" ht="12.75" customHeight="1" x14ac:dyDescent="0.2">
      <c r="A143" s="10" t="s">
        <v>0</v>
      </c>
      <c r="B143" s="10" t="s">
        <v>550</v>
      </c>
      <c r="C143" s="10" t="s">
        <v>551</v>
      </c>
      <c r="D143" s="10" t="s">
        <v>149</v>
      </c>
      <c r="E143" s="10" t="s">
        <v>0</v>
      </c>
      <c r="F143" s="10" t="s">
        <v>219</v>
      </c>
      <c r="G143" s="10" t="s">
        <v>215</v>
      </c>
      <c r="H143" s="10" t="s">
        <v>216</v>
      </c>
      <c r="I143" s="10" t="s">
        <v>86</v>
      </c>
      <c r="J143" s="10" t="s">
        <v>0</v>
      </c>
      <c r="K143" s="11">
        <v>7.19</v>
      </c>
      <c r="L143" s="10" t="s">
        <v>87</v>
      </c>
      <c r="M143" s="11">
        <v>2.98</v>
      </c>
      <c r="N143" s="11">
        <v>2.58</v>
      </c>
      <c r="O143" s="11">
        <v>6332000</v>
      </c>
      <c r="P143" s="11">
        <v>103</v>
      </c>
      <c r="Q143" s="11">
        <v>0</v>
      </c>
      <c r="R143" s="11">
        <v>6521.96</v>
      </c>
      <c r="S143" s="11">
        <v>0.25</v>
      </c>
      <c r="T143" s="11">
        <v>0.65</v>
      </c>
      <c r="U143" s="11">
        <v>0.2</v>
      </c>
      <c r="V143" s="10" t="s">
        <v>0</v>
      </c>
    </row>
    <row r="144" spans="1:22" ht="12.75" customHeight="1" x14ac:dyDescent="0.2">
      <c r="A144" s="10" t="s">
        <v>0</v>
      </c>
      <c r="B144" s="10" t="s">
        <v>552</v>
      </c>
      <c r="C144" s="10" t="s">
        <v>553</v>
      </c>
      <c r="D144" s="10" t="s">
        <v>149</v>
      </c>
      <c r="E144" s="10" t="s">
        <v>0</v>
      </c>
      <c r="F144" s="10" t="s">
        <v>219</v>
      </c>
      <c r="G144" s="10" t="s">
        <v>215</v>
      </c>
      <c r="H144" s="10" t="s">
        <v>216</v>
      </c>
      <c r="I144" s="10" t="s">
        <v>86</v>
      </c>
      <c r="J144" s="10" t="s">
        <v>0</v>
      </c>
      <c r="K144" s="11">
        <v>4.71</v>
      </c>
      <c r="L144" s="10" t="s">
        <v>87</v>
      </c>
      <c r="M144" s="11">
        <v>2.4700000000000002</v>
      </c>
      <c r="N144" s="11">
        <v>1.7</v>
      </c>
      <c r="O144" s="11">
        <v>16389000</v>
      </c>
      <c r="P144" s="11">
        <v>103.77</v>
      </c>
      <c r="Q144" s="11">
        <v>0</v>
      </c>
      <c r="R144" s="11">
        <v>17006.86</v>
      </c>
      <c r="S144" s="11">
        <v>0.49</v>
      </c>
      <c r="T144" s="11">
        <v>1.69</v>
      </c>
      <c r="U144" s="11">
        <v>0.51</v>
      </c>
      <c r="V144" s="10" t="s">
        <v>0</v>
      </c>
    </row>
    <row r="145" spans="1:22" ht="12.75" customHeight="1" x14ac:dyDescent="0.2">
      <c r="A145" s="10" t="s">
        <v>0</v>
      </c>
      <c r="B145" s="10" t="s">
        <v>554</v>
      </c>
      <c r="C145" s="10" t="s">
        <v>555</v>
      </c>
      <c r="D145" s="10" t="s">
        <v>149</v>
      </c>
      <c r="E145" s="10" t="s">
        <v>0</v>
      </c>
      <c r="F145" s="10" t="s">
        <v>232</v>
      </c>
      <c r="G145" s="10" t="s">
        <v>215</v>
      </c>
      <c r="H145" s="10" t="s">
        <v>216</v>
      </c>
      <c r="I145" s="10" t="s">
        <v>86</v>
      </c>
      <c r="J145" s="10" t="s">
        <v>0</v>
      </c>
      <c r="K145" s="11">
        <v>1.4</v>
      </c>
      <c r="L145" s="10" t="s">
        <v>87</v>
      </c>
      <c r="M145" s="11">
        <v>1.81</v>
      </c>
      <c r="N145" s="11">
        <v>0.42</v>
      </c>
      <c r="O145" s="11">
        <v>1450000</v>
      </c>
      <c r="P145" s="11">
        <v>102.14</v>
      </c>
      <c r="Q145" s="11">
        <v>0</v>
      </c>
      <c r="R145" s="11">
        <v>1481.03</v>
      </c>
      <c r="S145" s="11">
        <v>0.23</v>
      </c>
      <c r="T145" s="11">
        <v>0.15</v>
      </c>
      <c r="U145" s="11">
        <v>0.04</v>
      </c>
      <c r="V145" s="10" t="s">
        <v>0</v>
      </c>
    </row>
    <row r="146" spans="1:22" ht="12.75" customHeight="1" x14ac:dyDescent="0.2">
      <c r="A146" s="10" t="s">
        <v>0</v>
      </c>
      <c r="B146" s="10" t="s">
        <v>556</v>
      </c>
      <c r="C146" s="10" t="s">
        <v>557</v>
      </c>
      <c r="D146" s="10" t="s">
        <v>149</v>
      </c>
      <c r="E146" s="10" t="s">
        <v>0</v>
      </c>
      <c r="F146" s="10" t="s">
        <v>232</v>
      </c>
      <c r="G146" s="10" t="s">
        <v>215</v>
      </c>
      <c r="H146" s="10" t="s">
        <v>216</v>
      </c>
      <c r="I146" s="10" t="s">
        <v>86</v>
      </c>
      <c r="J146" s="10" t="s">
        <v>0</v>
      </c>
      <c r="K146" s="11">
        <v>1.38</v>
      </c>
      <c r="L146" s="10" t="s">
        <v>87</v>
      </c>
      <c r="M146" s="11">
        <v>5.9</v>
      </c>
      <c r="N146" s="11">
        <v>0.52</v>
      </c>
      <c r="O146" s="11">
        <v>731431.38</v>
      </c>
      <c r="P146" s="11">
        <v>108.07</v>
      </c>
      <c r="Q146" s="11">
        <v>0</v>
      </c>
      <c r="R146" s="11">
        <v>790.46</v>
      </c>
      <c r="S146" s="11">
        <v>7.0000000000000007E-2</v>
      </c>
      <c r="T146" s="11">
        <v>0.08</v>
      </c>
      <c r="U146" s="11">
        <v>0.02</v>
      </c>
      <c r="V146" s="10" t="s">
        <v>0</v>
      </c>
    </row>
    <row r="147" spans="1:22" ht="12.75" customHeight="1" x14ac:dyDescent="0.2">
      <c r="A147" s="10" t="s">
        <v>0</v>
      </c>
      <c r="B147" s="10" t="s">
        <v>558</v>
      </c>
      <c r="C147" s="10" t="s">
        <v>559</v>
      </c>
      <c r="D147" s="10" t="s">
        <v>149</v>
      </c>
      <c r="E147" s="10" t="s">
        <v>0</v>
      </c>
      <c r="F147" s="10" t="s">
        <v>560</v>
      </c>
      <c r="G147" s="10" t="s">
        <v>561</v>
      </c>
      <c r="H147" s="10" t="s">
        <v>252</v>
      </c>
      <c r="I147" s="10" t="s">
        <v>253</v>
      </c>
      <c r="J147" s="10" t="s">
        <v>0</v>
      </c>
      <c r="K147" s="11">
        <v>1.94</v>
      </c>
      <c r="L147" s="10" t="s">
        <v>87</v>
      </c>
      <c r="M147" s="11">
        <v>4.84</v>
      </c>
      <c r="N147" s="11">
        <v>0.75</v>
      </c>
      <c r="O147" s="11">
        <v>6995886.9100000001</v>
      </c>
      <c r="P147" s="11">
        <v>108.1</v>
      </c>
      <c r="Q147" s="11">
        <v>1822.81</v>
      </c>
      <c r="R147" s="11">
        <v>9385.36</v>
      </c>
      <c r="S147" s="11">
        <v>1.1100000000000001</v>
      </c>
      <c r="T147" s="11">
        <v>0.93</v>
      </c>
      <c r="U147" s="11">
        <v>0.28000000000000003</v>
      </c>
      <c r="V147" s="10" t="s">
        <v>0</v>
      </c>
    </row>
    <row r="148" spans="1:22" ht="12.75" customHeight="1" x14ac:dyDescent="0.2">
      <c r="A148" s="10" t="s">
        <v>0</v>
      </c>
      <c r="B148" s="10" t="s">
        <v>562</v>
      </c>
      <c r="C148" s="10" t="s">
        <v>563</v>
      </c>
      <c r="D148" s="10" t="s">
        <v>149</v>
      </c>
      <c r="E148" s="10" t="s">
        <v>0</v>
      </c>
      <c r="F148" s="10" t="s">
        <v>214</v>
      </c>
      <c r="G148" s="10" t="s">
        <v>215</v>
      </c>
      <c r="H148" s="10" t="s">
        <v>85</v>
      </c>
      <c r="I148" s="10" t="s">
        <v>86</v>
      </c>
      <c r="J148" s="10" t="s">
        <v>0</v>
      </c>
      <c r="K148" s="11">
        <v>0.2</v>
      </c>
      <c r="L148" s="10" t="s">
        <v>87</v>
      </c>
      <c r="M148" s="11">
        <v>5.4</v>
      </c>
      <c r="N148" s="11">
        <v>0.19</v>
      </c>
      <c r="O148" s="11">
        <v>7277187</v>
      </c>
      <c r="P148" s="11">
        <v>105.36</v>
      </c>
      <c r="Q148" s="11">
        <v>0</v>
      </c>
      <c r="R148" s="11">
        <v>7667.24</v>
      </c>
      <c r="S148" s="11">
        <v>0.33</v>
      </c>
      <c r="T148" s="11">
        <v>0.76</v>
      </c>
      <c r="U148" s="11">
        <v>0.23</v>
      </c>
      <c r="V148" s="10" t="s">
        <v>0</v>
      </c>
    </row>
    <row r="149" spans="1:22" ht="12.75" customHeight="1" x14ac:dyDescent="0.2">
      <c r="A149" s="10" t="s">
        <v>0</v>
      </c>
      <c r="B149" s="10" t="s">
        <v>564</v>
      </c>
      <c r="C149" s="10" t="s">
        <v>565</v>
      </c>
      <c r="D149" s="10" t="s">
        <v>149</v>
      </c>
      <c r="E149" s="10" t="s">
        <v>0</v>
      </c>
      <c r="F149" s="10" t="s">
        <v>566</v>
      </c>
      <c r="G149" s="10" t="s">
        <v>215</v>
      </c>
      <c r="H149" s="10" t="s">
        <v>85</v>
      </c>
      <c r="I149" s="10" t="s">
        <v>86</v>
      </c>
      <c r="J149" s="10" t="s">
        <v>0</v>
      </c>
      <c r="K149" s="11">
        <v>4.5599999999999996</v>
      </c>
      <c r="L149" s="10" t="s">
        <v>87</v>
      </c>
      <c r="M149" s="11">
        <v>2.0699999999999998</v>
      </c>
      <c r="N149" s="11">
        <v>1.56</v>
      </c>
      <c r="O149" s="11">
        <v>7200000</v>
      </c>
      <c r="P149" s="11">
        <v>102.81</v>
      </c>
      <c r="Q149" s="11">
        <v>0</v>
      </c>
      <c r="R149" s="11">
        <v>7402.32</v>
      </c>
      <c r="S149" s="11">
        <v>2.84</v>
      </c>
      <c r="T149" s="11">
        <v>0.73</v>
      </c>
      <c r="U149" s="11">
        <v>0.22</v>
      </c>
      <c r="V149" s="10" t="s">
        <v>0</v>
      </c>
    </row>
    <row r="150" spans="1:22" ht="12.75" customHeight="1" x14ac:dyDescent="0.2">
      <c r="A150" s="10" t="s">
        <v>0</v>
      </c>
      <c r="B150" s="10" t="s">
        <v>567</v>
      </c>
      <c r="C150" s="10" t="s">
        <v>568</v>
      </c>
      <c r="D150" s="10" t="s">
        <v>149</v>
      </c>
      <c r="E150" s="10" t="s">
        <v>0</v>
      </c>
      <c r="F150" s="10" t="s">
        <v>232</v>
      </c>
      <c r="G150" s="10" t="s">
        <v>215</v>
      </c>
      <c r="H150" s="10" t="s">
        <v>85</v>
      </c>
      <c r="I150" s="10" t="s">
        <v>86</v>
      </c>
      <c r="J150" s="10" t="s">
        <v>0</v>
      </c>
      <c r="K150" s="11">
        <v>0.17</v>
      </c>
      <c r="L150" s="10" t="s">
        <v>87</v>
      </c>
      <c r="M150" s="11">
        <v>2.41</v>
      </c>
      <c r="N150" s="11">
        <v>0.25</v>
      </c>
      <c r="O150" s="11">
        <v>1321133</v>
      </c>
      <c r="P150" s="11">
        <v>100.56</v>
      </c>
      <c r="Q150" s="11">
        <v>0</v>
      </c>
      <c r="R150" s="11">
        <v>1328.53</v>
      </c>
      <c r="S150" s="11">
        <v>0.14000000000000001</v>
      </c>
      <c r="T150" s="11">
        <v>0.13</v>
      </c>
      <c r="U150" s="11">
        <v>0.04</v>
      </c>
      <c r="V150" s="10" t="s">
        <v>0</v>
      </c>
    </row>
    <row r="151" spans="1:22" ht="12.75" customHeight="1" x14ac:dyDescent="0.2">
      <c r="A151" s="10" t="s">
        <v>0</v>
      </c>
      <c r="B151" s="10" t="s">
        <v>569</v>
      </c>
      <c r="C151" s="10" t="s">
        <v>570</v>
      </c>
      <c r="D151" s="10" t="s">
        <v>149</v>
      </c>
      <c r="E151" s="10" t="s">
        <v>0</v>
      </c>
      <c r="F151" s="10" t="s">
        <v>232</v>
      </c>
      <c r="G151" s="10" t="s">
        <v>215</v>
      </c>
      <c r="H151" s="10" t="s">
        <v>85</v>
      </c>
      <c r="I151" s="10" t="s">
        <v>86</v>
      </c>
      <c r="J151" s="10" t="s">
        <v>0</v>
      </c>
      <c r="K151" s="11">
        <v>2.17</v>
      </c>
      <c r="L151" s="10" t="s">
        <v>87</v>
      </c>
      <c r="M151" s="11">
        <v>6.1</v>
      </c>
      <c r="N151" s="11">
        <v>0.87</v>
      </c>
      <c r="O151" s="11">
        <v>7889940</v>
      </c>
      <c r="P151" s="11">
        <v>113.09</v>
      </c>
      <c r="Q151" s="11">
        <v>0</v>
      </c>
      <c r="R151" s="11">
        <v>8922.73</v>
      </c>
      <c r="S151" s="11">
        <v>0.57999999999999996</v>
      </c>
      <c r="T151" s="11">
        <v>0.89</v>
      </c>
      <c r="U151" s="11">
        <v>0.27</v>
      </c>
      <c r="V151" s="10" t="s">
        <v>0</v>
      </c>
    </row>
    <row r="152" spans="1:22" ht="12.75" customHeight="1" x14ac:dyDescent="0.2">
      <c r="A152" s="10" t="s">
        <v>0</v>
      </c>
      <c r="B152" s="10" t="s">
        <v>571</v>
      </c>
      <c r="C152" s="10" t="s">
        <v>572</v>
      </c>
      <c r="D152" s="10" t="s">
        <v>149</v>
      </c>
      <c r="E152" s="10" t="s">
        <v>0</v>
      </c>
      <c r="F152" s="10" t="s">
        <v>274</v>
      </c>
      <c r="G152" s="10" t="s">
        <v>275</v>
      </c>
      <c r="H152" s="10" t="s">
        <v>267</v>
      </c>
      <c r="I152" s="10" t="s">
        <v>86</v>
      </c>
      <c r="J152" s="10" t="s">
        <v>0</v>
      </c>
      <c r="K152" s="11">
        <v>3.33</v>
      </c>
      <c r="L152" s="10" t="s">
        <v>87</v>
      </c>
      <c r="M152" s="11">
        <v>1.51</v>
      </c>
      <c r="N152" s="11">
        <v>1.23</v>
      </c>
      <c r="O152" s="11">
        <v>4580000</v>
      </c>
      <c r="P152" s="11">
        <v>101.12</v>
      </c>
      <c r="Q152" s="11">
        <v>0</v>
      </c>
      <c r="R152" s="11">
        <v>4631.3</v>
      </c>
      <c r="S152" s="11">
        <v>0.62</v>
      </c>
      <c r="T152" s="11">
        <v>0.46</v>
      </c>
      <c r="U152" s="11">
        <v>0.14000000000000001</v>
      </c>
      <c r="V152" s="10" t="s">
        <v>0</v>
      </c>
    </row>
    <row r="153" spans="1:22" ht="12.75" customHeight="1" x14ac:dyDescent="0.2">
      <c r="A153" s="10" t="s">
        <v>0</v>
      </c>
      <c r="B153" s="10" t="s">
        <v>573</v>
      </c>
      <c r="C153" s="10" t="s">
        <v>574</v>
      </c>
      <c r="D153" s="10" t="s">
        <v>149</v>
      </c>
      <c r="E153" s="10" t="s">
        <v>0</v>
      </c>
      <c r="F153" s="10" t="s">
        <v>274</v>
      </c>
      <c r="G153" s="10" t="s">
        <v>275</v>
      </c>
      <c r="H153" s="10" t="s">
        <v>267</v>
      </c>
      <c r="I153" s="10" t="s">
        <v>86</v>
      </c>
      <c r="J153" s="10" t="s">
        <v>0</v>
      </c>
      <c r="K153" s="11">
        <v>6.42</v>
      </c>
      <c r="L153" s="10" t="s">
        <v>87</v>
      </c>
      <c r="M153" s="11">
        <v>3.65</v>
      </c>
      <c r="N153" s="11">
        <v>2.82</v>
      </c>
      <c r="O153" s="11">
        <v>6022180</v>
      </c>
      <c r="P153" s="11">
        <v>105.79</v>
      </c>
      <c r="Q153" s="11">
        <v>0</v>
      </c>
      <c r="R153" s="11">
        <v>6370.86</v>
      </c>
      <c r="S153" s="11">
        <v>0.38</v>
      </c>
      <c r="T153" s="11">
        <v>0.63</v>
      </c>
      <c r="U153" s="11">
        <v>0.19</v>
      </c>
      <c r="V153" s="10" t="s">
        <v>0</v>
      </c>
    </row>
    <row r="154" spans="1:22" ht="12.75" customHeight="1" x14ac:dyDescent="0.2">
      <c r="A154" s="10" t="s">
        <v>0</v>
      </c>
      <c r="B154" s="10" t="s">
        <v>575</v>
      </c>
      <c r="C154" s="10" t="s">
        <v>576</v>
      </c>
      <c r="D154" s="10" t="s">
        <v>149</v>
      </c>
      <c r="E154" s="10" t="s">
        <v>0</v>
      </c>
      <c r="F154" s="10" t="s">
        <v>284</v>
      </c>
      <c r="G154" s="10" t="s">
        <v>215</v>
      </c>
      <c r="H154" s="10" t="s">
        <v>267</v>
      </c>
      <c r="I154" s="10" t="s">
        <v>86</v>
      </c>
      <c r="J154" s="10" t="s">
        <v>0</v>
      </c>
      <c r="K154" s="11">
        <v>0.17</v>
      </c>
      <c r="L154" s="10" t="s">
        <v>87</v>
      </c>
      <c r="M154" s="11">
        <v>2.12</v>
      </c>
      <c r="N154" s="11">
        <v>0.23</v>
      </c>
      <c r="O154" s="11">
        <v>4458632</v>
      </c>
      <c r="P154" s="11">
        <v>100.49</v>
      </c>
      <c r="Q154" s="11">
        <v>0</v>
      </c>
      <c r="R154" s="11">
        <v>4480.4799999999996</v>
      </c>
      <c r="S154" s="11">
        <v>0.57999999999999996</v>
      </c>
      <c r="T154" s="11">
        <v>0.44</v>
      </c>
      <c r="U154" s="11">
        <v>0.13</v>
      </c>
      <c r="V154" s="10" t="s">
        <v>0</v>
      </c>
    </row>
    <row r="155" spans="1:22" ht="12.75" customHeight="1" x14ac:dyDescent="0.2">
      <c r="A155" s="10" t="s">
        <v>0</v>
      </c>
      <c r="B155" s="10" t="s">
        <v>577</v>
      </c>
      <c r="C155" s="10" t="s">
        <v>578</v>
      </c>
      <c r="D155" s="10" t="s">
        <v>149</v>
      </c>
      <c r="E155" s="10" t="s">
        <v>0</v>
      </c>
      <c r="F155" s="10" t="s">
        <v>284</v>
      </c>
      <c r="G155" s="10" t="s">
        <v>215</v>
      </c>
      <c r="H155" s="10" t="s">
        <v>267</v>
      </c>
      <c r="I155" s="10" t="s">
        <v>86</v>
      </c>
      <c r="J155" s="10" t="s">
        <v>0</v>
      </c>
      <c r="K155" s="11">
        <v>1.17</v>
      </c>
      <c r="L155" s="10" t="s">
        <v>87</v>
      </c>
      <c r="M155" s="11">
        <v>6.1</v>
      </c>
      <c r="N155" s="11">
        <v>0.69</v>
      </c>
      <c r="O155" s="11">
        <v>2842782.89</v>
      </c>
      <c r="P155" s="11">
        <v>108.27</v>
      </c>
      <c r="Q155" s="11">
        <v>0</v>
      </c>
      <c r="R155" s="11">
        <v>3077.88</v>
      </c>
      <c r="S155" s="11">
        <v>0.95</v>
      </c>
      <c r="T155" s="11">
        <v>0.31</v>
      </c>
      <c r="U155" s="11">
        <v>0.09</v>
      </c>
      <c r="V155" s="10" t="s">
        <v>0</v>
      </c>
    </row>
    <row r="156" spans="1:22" ht="12.75" customHeight="1" x14ac:dyDescent="0.2">
      <c r="A156" s="10" t="s">
        <v>0</v>
      </c>
      <c r="B156" s="10" t="s">
        <v>579</v>
      </c>
      <c r="C156" s="10" t="s">
        <v>580</v>
      </c>
      <c r="D156" s="10" t="s">
        <v>149</v>
      </c>
      <c r="E156" s="10" t="s">
        <v>0</v>
      </c>
      <c r="F156" s="10" t="s">
        <v>298</v>
      </c>
      <c r="G156" s="10" t="s">
        <v>251</v>
      </c>
      <c r="H156" s="10" t="s">
        <v>267</v>
      </c>
      <c r="I156" s="10" t="s">
        <v>86</v>
      </c>
      <c r="J156" s="10" t="s">
        <v>0</v>
      </c>
      <c r="K156" s="11">
        <v>4.1500000000000004</v>
      </c>
      <c r="L156" s="10" t="s">
        <v>87</v>
      </c>
      <c r="M156" s="11">
        <v>4.5999999999999996</v>
      </c>
      <c r="N156" s="11">
        <v>1.91</v>
      </c>
      <c r="O156" s="11">
        <v>299000</v>
      </c>
      <c r="P156" s="11">
        <v>111.55</v>
      </c>
      <c r="Q156" s="11">
        <v>0</v>
      </c>
      <c r="R156" s="11">
        <v>333.53</v>
      </c>
      <c r="S156" s="11">
        <v>0.12</v>
      </c>
      <c r="T156" s="11">
        <v>0.03</v>
      </c>
      <c r="U156" s="11">
        <v>0.01</v>
      </c>
      <c r="V156" s="10" t="s">
        <v>0</v>
      </c>
    </row>
    <row r="157" spans="1:22" ht="12.75" customHeight="1" x14ac:dyDescent="0.2">
      <c r="A157" s="10" t="s">
        <v>0</v>
      </c>
      <c r="B157" s="10" t="s">
        <v>581</v>
      </c>
      <c r="C157" s="10" t="s">
        <v>582</v>
      </c>
      <c r="D157" s="10" t="s">
        <v>149</v>
      </c>
      <c r="E157" s="10" t="s">
        <v>0</v>
      </c>
      <c r="F157" s="10" t="s">
        <v>583</v>
      </c>
      <c r="G157" s="10" t="s">
        <v>403</v>
      </c>
      <c r="H157" s="10" t="s">
        <v>267</v>
      </c>
      <c r="I157" s="10" t="s">
        <v>86</v>
      </c>
      <c r="J157" s="10" t="s">
        <v>0</v>
      </c>
      <c r="K157" s="11">
        <v>4.4400000000000004</v>
      </c>
      <c r="L157" s="10" t="s">
        <v>87</v>
      </c>
      <c r="M157" s="11">
        <v>4.8</v>
      </c>
      <c r="N157" s="11">
        <v>1.82</v>
      </c>
      <c r="O157" s="11">
        <v>5609922</v>
      </c>
      <c r="P157" s="11">
        <v>114.93</v>
      </c>
      <c r="Q157" s="11">
        <v>0</v>
      </c>
      <c r="R157" s="11">
        <v>6447.48</v>
      </c>
      <c r="S157" s="11">
        <v>0.26</v>
      </c>
      <c r="T157" s="11">
        <v>0.64</v>
      </c>
      <c r="U157" s="11">
        <v>0.19</v>
      </c>
      <c r="V157" s="10" t="s">
        <v>0</v>
      </c>
    </row>
    <row r="158" spans="1:22" ht="12.75" customHeight="1" x14ac:dyDescent="0.2">
      <c r="A158" s="10" t="s">
        <v>0</v>
      </c>
      <c r="B158" s="10" t="s">
        <v>584</v>
      </c>
      <c r="C158" s="10" t="s">
        <v>585</v>
      </c>
      <c r="D158" s="10" t="s">
        <v>149</v>
      </c>
      <c r="E158" s="10" t="s">
        <v>0</v>
      </c>
      <c r="F158" s="10" t="s">
        <v>586</v>
      </c>
      <c r="G158" s="10" t="s">
        <v>327</v>
      </c>
      <c r="H158" s="10" t="s">
        <v>267</v>
      </c>
      <c r="I158" s="10" t="s">
        <v>86</v>
      </c>
      <c r="J158" s="10" t="s">
        <v>0</v>
      </c>
      <c r="K158" s="11">
        <v>4.92</v>
      </c>
      <c r="L158" s="10" t="s">
        <v>87</v>
      </c>
      <c r="M158" s="11">
        <v>2.4500000000000002</v>
      </c>
      <c r="N158" s="11">
        <v>2.25</v>
      </c>
      <c r="O158" s="11">
        <v>9825704</v>
      </c>
      <c r="P158" s="11">
        <v>101.65</v>
      </c>
      <c r="Q158" s="11">
        <v>0</v>
      </c>
      <c r="R158" s="11">
        <v>9987.83</v>
      </c>
      <c r="S158" s="11">
        <v>0.63</v>
      </c>
      <c r="T158" s="11">
        <v>0.99</v>
      </c>
      <c r="U158" s="11">
        <v>0.3</v>
      </c>
      <c r="V158" s="10" t="s">
        <v>0</v>
      </c>
    </row>
    <row r="159" spans="1:22" ht="12.75" customHeight="1" x14ac:dyDescent="0.2">
      <c r="A159" s="10" t="s">
        <v>0</v>
      </c>
      <c r="B159" s="10" t="s">
        <v>587</v>
      </c>
      <c r="C159" s="10" t="s">
        <v>588</v>
      </c>
      <c r="D159" s="10" t="s">
        <v>149</v>
      </c>
      <c r="E159" s="10" t="s">
        <v>0</v>
      </c>
      <c r="F159" s="10" t="s">
        <v>214</v>
      </c>
      <c r="G159" s="10" t="s">
        <v>215</v>
      </c>
      <c r="H159" s="10" t="s">
        <v>267</v>
      </c>
      <c r="I159" s="10" t="s">
        <v>86</v>
      </c>
      <c r="J159" s="10" t="s">
        <v>0</v>
      </c>
      <c r="K159" s="11">
        <v>3.02</v>
      </c>
      <c r="L159" s="10" t="s">
        <v>87</v>
      </c>
      <c r="M159" s="11">
        <v>2.15</v>
      </c>
      <c r="N159" s="11">
        <v>1.0900000000000001</v>
      </c>
      <c r="O159" s="11">
        <v>3000000</v>
      </c>
      <c r="P159" s="11">
        <v>103.48</v>
      </c>
      <c r="Q159" s="11">
        <v>0</v>
      </c>
      <c r="R159" s="11">
        <v>3104.4</v>
      </c>
      <c r="S159" s="11">
        <v>0.3</v>
      </c>
      <c r="T159" s="11">
        <v>0.31</v>
      </c>
      <c r="U159" s="11">
        <v>0.09</v>
      </c>
      <c r="V159" s="10" t="s">
        <v>0</v>
      </c>
    </row>
    <row r="160" spans="1:22" ht="12.75" customHeight="1" x14ac:dyDescent="0.2">
      <c r="A160" s="10" t="s">
        <v>0</v>
      </c>
      <c r="B160" s="10" t="s">
        <v>589</v>
      </c>
      <c r="C160" s="10" t="s">
        <v>590</v>
      </c>
      <c r="D160" s="10" t="s">
        <v>149</v>
      </c>
      <c r="E160" s="10" t="s">
        <v>0</v>
      </c>
      <c r="F160" s="10" t="s">
        <v>591</v>
      </c>
      <c r="G160" s="10" t="s">
        <v>592</v>
      </c>
      <c r="H160" s="10" t="s">
        <v>267</v>
      </c>
      <c r="I160" s="10" t="s">
        <v>86</v>
      </c>
      <c r="J160" s="10" t="s">
        <v>0</v>
      </c>
      <c r="K160" s="11">
        <v>1.96</v>
      </c>
      <c r="L160" s="10" t="s">
        <v>87</v>
      </c>
      <c r="M160" s="11">
        <v>4.0999999999999996</v>
      </c>
      <c r="N160" s="11">
        <v>0.84</v>
      </c>
      <c r="O160" s="11">
        <v>4179998</v>
      </c>
      <c r="P160" s="11">
        <v>106.44</v>
      </c>
      <c r="Q160" s="11">
        <v>85.69</v>
      </c>
      <c r="R160" s="11">
        <v>4534.88</v>
      </c>
      <c r="S160" s="11">
        <v>0.35</v>
      </c>
      <c r="T160" s="11">
        <v>0.45</v>
      </c>
      <c r="U160" s="11">
        <v>0.14000000000000001</v>
      </c>
      <c r="V160" s="10" t="s">
        <v>0</v>
      </c>
    </row>
    <row r="161" spans="1:22" ht="12.75" customHeight="1" x14ac:dyDescent="0.2">
      <c r="A161" s="10" t="s">
        <v>0</v>
      </c>
      <c r="B161" s="10" t="s">
        <v>593</v>
      </c>
      <c r="C161" s="10" t="s">
        <v>594</v>
      </c>
      <c r="D161" s="10" t="s">
        <v>149</v>
      </c>
      <c r="E161" s="10" t="s">
        <v>0</v>
      </c>
      <c r="F161" s="10" t="s">
        <v>320</v>
      </c>
      <c r="G161" s="10" t="s">
        <v>215</v>
      </c>
      <c r="H161" s="10" t="s">
        <v>321</v>
      </c>
      <c r="I161" s="10" t="s">
        <v>253</v>
      </c>
      <c r="J161" s="10" t="s">
        <v>0</v>
      </c>
      <c r="K161" s="11">
        <v>2.88</v>
      </c>
      <c r="L161" s="10" t="s">
        <v>87</v>
      </c>
      <c r="M161" s="11">
        <v>0.97</v>
      </c>
      <c r="N161" s="11">
        <v>0.84</v>
      </c>
      <c r="O161" s="11">
        <v>3500000</v>
      </c>
      <c r="P161" s="11">
        <v>100.52</v>
      </c>
      <c r="Q161" s="11">
        <v>0</v>
      </c>
      <c r="R161" s="11">
        <v>3518.2</v>
      </c>
      <c r="S161" s="11">
        <v>0.81</v>
      </c>
      <c r="T161" s="11">
        <v>0.35</v>
      </c>
      <c r="U161" s="11">
        <v>0.11</v>
      </c>
      <c r="V161" s="10" t="s">
        <v>0</v>
      </c>
    </row>
    <row r="162" spans="1:22" ht="12.75" customHeight="1" x14ac:dyDescent="0.2">
      <c r="A162" s="10" t="s">
        <v>0</v>
      </c>
      <c r="B162" s="10" t="s">
        <v>595</v>
      </c>
      <c r="C162" s="10" t="s">
        <v>596</v>
      </c>
      <c r="D162" s="10" t="s">
        <v>149</v>
      </c>
      <c r="E162" s="10" t="s">
        <v>0</v>
      </c>
      <c r="F162" s="10" t="s">
        <v>330</v>
      </c>
      <c r="G162" s="10" t="s">
        <v>251</v>
      </c>
      <c r="H162" s="10" t="s">
        <v>193</v>
      </c>
      <c r="I162" s="10" t="s">
        <v>86</v>
      </c>
      <c r="J162" s="10" t="s">
        <v>0</v>
      </c>
      <c r="K162" s="11">
        <v>5.85</v>
      </c>
      <c r="L162" s="10" t="s">
        <v>87</v>
      </c>
      <c r="M162" s="11">
        <v>3.85</v>
      </c>
      <c r="N162" s="11">
        <v>2.8</v>
      </c>
      <c r="O162" s="11">
        <v>3600000</v>
      </c>
      <c r="P162" s="11">
        <v>107.42</v>
      </c>
      <c r="Q162" s="11">
        <v>0</v>
      </c>
      <c r="R162" s="11">
        <v>3867.12</v>
      </c>
      <c r="S162" s="11">
        <v>0.33</v>
      </c>
      <c r="T162" s="11">
        <v>0.38</v>
      </c>
      <c r="U162" s="11">
        <v>0.12</v>
      </c>
      <c r="V162" s="10" t="s">
        <v>0</v>
      </c>
    </row>
    <row r="163" spans="1:22" ht="12.75" customHeight="1" x14ac:dyDescent="0.2">
      <c r="A163" s="10" t="s">
        <v>0</v>
      </c>
      <c r="B163" s="10" t="s">
        <v>597</v>
      </c>
      <c r="C163" s="10" t="s">
        <v>598</v>
      </c>
      <c r="D163" s="10" t="s">
        <v>149</v>
      </c>
      <c r="E163" s="10" t="s">
        <v>0</v>
      </c>
      <c r="F163" s="10" t="s">
        <v>599</v>
      </c>
      <c r="G163" s="10" t="s">
        <v>275</v>
      </c>
      <c r="H163" s="10" t="s">
        <v>321</v>
      </c>
      <c r="I163" s="10" t="s">
        <v>253</v>
      </c>
      <c r="J163" s="10" t="s">
        <v>0</v>
      </c>
      <c r="K163" s="11">
        <v>5.96</v>
      </c>
      <c r="L163" s="10" t="s">
        <v>87</v>
      </c>
      <c r="M163" s="11">
        <v>3.6</v>
      </c>
      <c r="N163" s="11">
        <v>3.38</v>
      </c>
      <c r="O163" s="11">
        <v>2202000</v>
      </c>
      <c r="P163" s="11">
        <v>101.75</v>
      </c>
      <c r="Q163" s="11">
        <v>0</v>
      </c>
      <c r="R163" s="11">
        <v>2240.5300000000002</v>
      </c>
      <c r="S163" s="11">
        <v>0.11</v>
      </c>
      <c r="T163" s="11">
        <v>0.22</v>
      </c>
      <c r="U163" s="11">
        <v>7.0000000000000007E-2</v>
      </c>
      <c r="V163" s="10" t="s">
        <v>0</v>
      </c>
    </row>
    <row r="164" spans="1:22" ht="12.75" customHeight="1" x14ac:dyDescent="0.2">
      <c r="A164" s="10" t="s">
        <v>0</v>
      </c>
      <c r="B164" s="10" t="s">
        <v>600</v>
      </c>
      <c r="C164" s="10" t="s">
        <v>601</v>
      </c>
      <c r="D164" s="10" t="s">
        <v>149</v>
      </c>
      <c r="E164" s="10" t="s">
        <v>0</v>
      </c>
      <c r="F164" s="10" t="s">
        <v>599</v>
      </c>
      <c r="G164" s="10" t="s">
        <v>275</v>
      </c>
      <c r="H164" s="10" t="s">
        <v>321</v>
      </c>
      <c r="I164" s="10" t="s">
        <v>253</v>
      </c>
      <c r="J164" s="10" t="s">
        <v>0</v>
      </c>
      <c r="K164" s="11">
        <v>1.21</v>
      </c>
      <c r="L164" s="10" t="s">
        <v>87</v>
      </c>
      <c r="M164" s="11">
        <v>6.5</v>
      </c>
      <c r="N164" s="11">
        <v>1.1499999999999999</v>
      </c>
      <c r="O164" s="11">
        <v>1304400.07</v>
      </c>
      <c r="P164" s="11">
        <v>108.24</v>
      </c>
      <c r="Q164" s="11">
        <v>0</v>
      </c>
      <c r="R164" s="11">
        <v>1411.88</v>
      </c>
      <c r="S164" s="11">
        <v>0.28999999999999998</v>
      </c>
      <c r="T164" s="11">
        <v>0.14000000000000001</v>
      </c>
      <c r="U164" s="11">
        <v>0.04</v>
      </c>
      <c r="V164" s="10" t="s">
        <v>0</v>
      </c>
    </row>
    <row r="165" spans="1:22" ht="12.75" customHeight="1" x14ac:dyDescent="0.2">
      <c r="A165" s="10" t="s">
        <v>0</v>
      </c>
      <c r="B165" s="10" t="s">
        <v>602</v>
      </c>
      <c r="C165" s="10" t="s">
        <v>603</v>
      </c>
      <c r="D165" s="10" t="s">
        <v>149</v>
      </c>
      <c r="E165" s="10" t="s">
        <v>0</v>
      </c>
      <c r="F165" s="10" t="s">
        <v>345</v>
      </c>
      <c r="G165" s="10" t="s">
        <v>251</v>
      </c>
      <c r="H165" s="10" t="s">
        <v>193</v>
      </c>
      <c r="I165" s="10" t="s">
        <v>86</v>
      </c>
      <c r="J165" s="10" t="s">
        <v>0</v>
      </c>
      <c r="K165" s="11">
        <v>0.33</v>
      </c>
      <c r="L165" s="10" t="s">
        <v>87</v>
      </c>
      <c r="M165" s="11">
        <v>6.41</v>
      </c>
      <c r="N165" s="11">
        <v>0.45</v>
      </c>
      <c r="O165" s="11">
        <v>1132249.05</v>
      </c>
      <c r="P165" s="11">
        <v>103.05</v>
      </c>
      <c r="Q165" s="11">
        <v>0</v>
      </c>
      <c r="R165" s="11">
        <v>1166.78</v>
      </c>
      <c r="S165" s="11">
        <v>1.05</v>
      </c>
      <c r="T165" s="11">
        <v>0.12</v>
      </c>
      <c r="U165" s="11">
        <v>0.03</v>
      </c>
      <c r="V165" s="10" t="s">
        <v>0</v>
      </c>
    </row>
    <row r="166" spans="1:22" ht="12.75" customHeight="1" x14ac:dyDescent="0.2">
      <c r="A166" s="10" t="s">
        <v>0</v>
      </c>
      <c r="B166" s="10" t="s">
        <v>604</v>
      </c>
      <c r="C166" s="10" t="s">
        <v>605</v>
      </c>
      <c r="D166" s="10" t="s">
        <v>149</v>
      </c>
      <c r="E166" s="10" t="s">
        <v>0</v>
      </c>
      <c r="F166" s="10" t="s">
        <v>348</v>
      </c>
      <c r="G166" s="10" t="s">
        <v>251</v>
      </c>
      <c r="H166" s="10" t="s">
        <v>193</v>
      </c>
      <c r="I166" s="10" t="s">
        <v>86</v>
      </c>
      <c r="J166" s="10" t="s">
        <v>0</v>
      </c>
      <c r="K166" s="11">
        <v>0.5</v>
      </c>
      <c r="L166" s="10" t="s">
        <v>87</v>
      </c>
      <c r="M166" s="11">
        <v>0.8</v>
      </c>
      <c r="N166" s="11">
        <v>0.74</v>
      </c>
      <c r="O166" s="11">
        <v>1362050.5</v>
      </c>
      <c r="P166" s="11">
        <v>100.03</v>
      </c>
      <c r="Q166" s="11">
        <v>1372.94</v>
      </c>
      <c r="R166" s="11">
        <v>2735.4</v>
      </c>
      <c r="S166" s="11">
        <v>0.5</v>
      </c>
      <c r="T166" s="11">
        <v>0.27</v>
      </c>
      <c r="U166" s="11">
        <v>0.08</v>
      </c>
      <c r="V166" s="10" t="s">
        <v>0</v>
      </c>
    </row>
    <row r="167" spans="1:22" ht="12.75" customHeight="1" x14ac:dyDescent="0.2">
      <c r="A167" s="10" t="s">
        <v>0</v>
      </c>
      <c r="B167" s="10" t="s">
        <v>606</v>
      </c>
      <c r="C167" s="10" t="s">
        <v>607</v>
      </c>
      <c r="D167" s="10" t="s">
        <v>149</v>
      </c>
      <c r="E167" s="10" t="s">
        <v>0</v>
      </c>
      <c r="F167" s="10" t="s">
        <v>608</v>
      </c>
      <c r="G167" s="10" t="s">
        <v>251</v>
      </c>
      <c r="H167" s="10" t="s">
        <v>193</v>
      </c>
      <c r="I167" s="10" t="s">
        <v>86</v>
      </c>
      <c r="J167" s="10" t="s">
        <v>0</v>
      </c>
      <c r="K167" s="11">
        <v>5.36</v>
      </c>
      <c r="L167" s="10" t="s">
        <v>87</v>
      </c>
      <c r="M167" s="11">
        <v>4.3499999999999996</v>
      </c>
      <c r="N167" s="11">
        <v>3.6</v>
      </c>
      <c r="O167" s="11">
        <v>6554035</v>
      </c>
      <c r="P167" s="11">
        <v>104.7</v>
      </c>
      <c r="Q167" s="11">
        <v>0</v>
      </c>
      <c r="R167" s="11">
        <v>6862.07</v>
      </c>
      <c r="S167" s="11">
        <v>0.72</v>
      </c>
      <c r="T167" s="11">
        <v>0.68</v>
      </c>
      <c r="U167" s="11">
        <v>0.21</v>
      </c>
      <c r="V167" s="10" t="s">
        <v>0</v>
      </c>
    </row>
    <row r="168" spans="1:22" ht="12.75" customHeight="1" x14ac:dyDescent="0.2">
      <c r="A168" s="10" t="s">
        <v>0</v>
      </c>
      <c r="B168" s="10" t="s">
        <v>609</v>
      </c>
      <c r="C168" s="10" t="s">
        <v>610</v>
      </c>
      <c r="D168" s="10" t="s">
        <v>149</v>
      </c>
      <c r="E168" s="10" t="s">
        <v>0</v>
      </c>
      <c r="F168" s="10" t="s">
        <v>608</v>
      </c>
      <c r="G168" s="10" t="s">
        <v>251</v>
      </c>
      <c r="H168" s="10" t="s">
        <v>193</v>
      </c>
      <c r="I168" s="10" t="s">
        <v>86</v>
      </c>
      <c r="J168" s="10" t="s">
        <v>0</v>
      </c>
      <c r="K168" s="11">
        <v>3.37</v>
      </c>
      <c r="L168" s="10" t="s">
        <v>87</v>
      </c>
      <c r="M168" s="11">
        <v>5.05</v>
      </c>
      <c r="N168" s="11">
        <v>2.5</v>
      </c>
      <c r="O168" s="11">
        <v>5824581</v>
      </c>
      <c r="P168" s="11">
        <v>111.15</v>
      </c>
      <c r="Q168" s="11">
        <v>0</v>
      </c>
      <c r="R168" s="11">
        <v>6474.02</v>
      </c>
      <c r="S168" s="11">
        <v>1</v>
      </c>
      <c r="T168" s="11">
        <v>0.64</v>
      </c>
      <c r="U168" s="11">
        <v>0.2</v>
      </c>
      <c r="V168" s="10" t="s">
        <v>0</v>
      </c>
    </row>
    <row r="169" spans="1:22" ht="12.75" customHeight="1" x14ac:dyDescent="0.2">
      <c r="A169" s="10" t="s">
        <v>0</v>
      </c>
      <c r="B169" s="10" t="s">
        <v>611</v>
      </c>
      <c r="C169" s="10" t="s">
        <v>612</v>
      </c>
      <c r="D169" s="10" t="s">
        <v>149</v>
      </c>
      <c r="E169" s="10" t="s">
        <v>0</v>
      </c>
      <c r="F169" s="10" t="s">
        <v>291</v>
      </c>
      <c r="G169" s="10" t="s">
        <v>292</v>
      </c>
      <c r="H169" s="10" t="s">
        <v>193</v>
      </c>
      <c r="I169" s="10" t="s">
        <v>86</v>
      </c>
      <c r="J169" s="10" t="s">
        <v>0</v>
      </c>
      <c r="K169" s="11">
        <v>0.26</v>
      </c>
      <c r="L169" s="10" t="s">
        <v>87</v>
      </c>
      <c r="M169" s="11">
        <v>6</v>
      </c>
      <c r="N169" s="11">
        <v>0.65</v>
      </c>
      <c r="O169" s="11">
        <v>2249670</v>
      </c>
      <c r="P169" s="11">
        <v>102.83</v>
      </c>
      <c r="Q169" s="11">
        <v>0</v>
      </c>
      <c r="R169" s="11">
        <v>2313.34</v>
      </c>
      <c r="S169" s="11">
        <v>1.43</v>
      </c>
      <c r="T169" s="11">
        <v>0.23</v>
      </c>
      <c r="U169" s="11">
        <v>7.0000000000000007E-2</v>
      </c>
      <c r="V169" s="10" t="s">
        <v>0</v>
      </c>
    </row>
    <row r="170" spans="1:22" ht="12.75" customHeight="1" x14ac:dyDescent="0.2">
      <c r="A170" s="10" t="s">
        <v>0</v>
      </c>
      <c r="B170" s="10" t="s">
        <v>613</v>
      </c>
      <c r="C170" s="10" t="s">
        <v>614</v>
      </c>
      <c r="D170" s="10" t="s">
        <v>149</v>
      </c>
      <c r="E170" s="10" t="s">
        <v>0</v>
      </c>
      <c r="F170" s="10" t="s">
        <v>291</v>
      </c>
      <c r="G170" s="10" t="s">
        <v>292</v>
      </c>
      <c r="H170" s="10" t="s">
        <v>321</v>
      </c>
      <c r="I170" s="10" t="s">
        <v>253</v>
      </c>
      <c r="J170" s="10" t="s">
        <v>0</v>
      </c>
      <c r="K170" s="11">
        <v>5.13</v>
      </c>
      <c r="L170" s="10" t="s">
        <v>87</v>
      </c>
      <c r="M170" s="11">
        <v>3.05</v>
      </c>
      <c r="N170" s="11">
        <v>2.2599999999999998</v>
      </c>
      <c r="O170" s="11">
        <v>2466538</v>
      </c>
      <c r="P170" s="11">
        <v>105.43</v>
      </c>
      <c r="Q170" s="11">
        <v>0</v>
      </c>
      <c r="R170" s="11">
        <v>2600.4699999999998</v>
      </c>
      <c r="S170" s="11">
        <v>0.6</v>
      </c>
      <c r="T170" s="11">
        <v>0.26</v>
      </c>
      <c r="U170" s="11">
        <v>0.08</v>
      </c>
      <c r="V170" s="10" t="s">
        <v>0</v>
      </c>
    </row>
    <row r="171" spans="1:22" ht="12.75" customHeight="1" x14ac:dyDescent="0.2">
      <c r="A171" s="10" t="s">
        <v>0</v>
      </c>
      <c r="B171" s="10" t="s">
        <v>615</v>
      </c>
      <c r="C171" s="10" t="s">
        <v>616</v>
      </c>
      <c r="D171" s="10" t="s">
        <v>149</v>
      </c>
      <c r="E171" s="10" t="s">
        <v>0</v>
      </c>
      <c r="F171" s="10" t="s">
        <v>291</v>
      </c>
      <c r="G171" s="10" t="s">
        <v>292</v>
      </c>
      <c r="H171" s="10" t="s">
        <v>321</v>
      </c>
      <c r="I171" s="10" t="s">
        <v>253</v>
      </c>
      <c r="J171" s="10" t="s">
        <v>0</v>
      </c>
      <c r="K171" s="11">
        <v>7</v>
      </c>
      <c r="L171" s="10" t="s">
        <v>87</v>
      </c>
      <c r="M171" s="11">
        <v>3.61</v>
      </c>
      <c r="N171" s="11">
        <v>3.09</v>
      </c>
      <c r="O171" s="11">
        <v>918000</v>
      </c>
      <c r="P171" s="11">
        <v>105.51</v>
      </c>
      <c r="Q171" s="11">
        <v>0</v>
      </c>
      <c r="R171" s="11">
        <v>968.58</v>
      </c>
      <c r="S171" s="11">
        <v>0.2</v>
      </c>
      <c r="T171" s="11">
        <v>0.1</v>
      </c>
      <c r="U171" s="11">
        <v>0.03</v>
      </c>
      <c r="V171" s="10" t="s">
        <v>0</v>
      </c>
    </row>
    <row r="172" spans="1:22" ht="12.75" customHeight="1" x14ac:dyDescent="0.2">
      <c r="A172" s="10" t="s">
        <v>0</v>
      </c>
      <c r="B172" s="10" t="s">
        <v>617</v>
      </c>
      <c r="C172" s="10" t="s">
        <v>618</v>
      </c>
      <c r="D172" s="10" t="s">
        <v>149</v>
      </c>
      <c r="E172" s="10" t="s">
        <v>0</v>
      </c>
      <c r="F172" s="10" t="s">
        <v>373</v>
      </c>
      <c r="G172" s="10" t="s">
        <v>292</v>
      </c>
      <c r="H172" s="10" t="s">
        <v>193</v>
      </c>
      <c r="I172" s="10" t="s">
        <v>86</v>
      </c>
      <c r="J172" s="10" t="s">
        <v>0</v>
      </c>
      <c r="K172" s="11">
        <v>8.65</v>
      </c>
      <c r="L172" s="10" t="s">
        <v>87</v>
      </c>
      <c r="M172" s="11">
        <v>4.3600000000000003</v>
      </c>
      <c r="N172" s="11">
        <v>3.28</v>
      </c>
      <c r="O172" s="11">
        <v>1437000</v>
      </c>
      <c r="P172" s="11">
        <v>109.71</v>
      </c>
      <c r="Q172" s="11">
        <v>31.33</v>
      </c>
      <c r="R172" s="11">
        <v>1607.86</v>
      </c>
      <c r="S172" s="11">
        <v>0.48</v>
      </c>
      <c r="T172" s="11">
        <v>0.16</v>
      </c>
      <c r="U172" s="11">
        <v>0.05</v>
      </c>
      <c r="V172" s="10" t="s">
        <v>0</v>
      </c>
    </row>
    <row r="173" spans="1:22" ht="12.75" customHeight="1" x14ac:dyDescent="0.2">
      <c r="A173" s="10" t="s">
        <v>0</v>
      </c>
      <c r="B173" s="10" t="s">
        <v>619</v>
      </c>
      <c r="C173" s="10" t="s">
        <v>620</v>
      </c>
      <c r="D173" s="10" t="s">
        <v>149</v>
      </c>
      <c r="E173" s="10" t="s">
        <v>0</v>
      </c>
      <c r="F173" s="10" t="s">
        <v>301</v>
      </c>
      <c r="G173" s="10" t="s">
        <v>292</v>
      </c>
      <c r="H173" s="10" t="s">
        <v>321</v>
      </c>
      <c r="I173" s="10" t="s">
        <v>253</v>
      </c>
      <c r="J173" s="10" t="s">
        <v>0</v>
      </c>
      <c r="K173" s="11">
        <v>6.2</v>
      </c>
      <c r="L173" s="10" t="s">
        <v>87</v>
      </c>
      <c r="M173" s="11">
        <v>3.92</v>
      </c>
      <c r="N173" s="11">
        <v>2.78</v>
      </c>
      <c r="O173" s="11">
        <v>6374512.4800000004</v>
      </c>
      <c r="P173" s="11">
        <v>109.03</v>
      </c>
      <c r="Q173" s="11">
        <v>0</v>
      </c>
      <c r="R173" s="11">
        <v>6950.13</v>
      </c>
      <c r="S173" s="11">
        <v>0.66</v>
      </c>
      <c r="T173" s="11">
        <v>0.69</v>
      </c>
      <c r="U173" s="11">
        <v>0.21</v>
      </c>
      <c r="V173" s="10" t="s">
        <v>0</v>
      </c>
    </row>
    <row r="174" spans="1:22" ht="12.75" customHeight="1" x14ac:dyDescent="0.2">
      <c r="A174" s="10" t="s">
        <v>0</v>
      </c>
      <c r="B174" s="10" t="s">
        <v>621</v>
      </c>
      <c r="C174" s="10" t="s">
        <v>622</v>
      </c>
      <c r="D174" s="10" t="s">
        <v>149</v>
      </c>
      <c r="E174" s="10" t="s">
        <v>0</v>
      </c>
      <c r="F174" s="10" t="s">
        <v>301</v>
      </c>
      <c r="G174" s="10" t="s">
        <v>292</v>
      </c>
      <c r="H174" s="10" t="s">
        <v>193</v>
      </c>
      <c r="I174" s="10" t="s">
        <v>86</v>
      </c>
      <c r="J174" s="10" t="s">
        <v>0</v>
      </c>
      <c r="K174" s="11">
        <v>5.01</v>
      </c>
      <c r="L174" s="10" t="s">
        <v>87</v>
      </c>
      <c r="M174" s="11">
        <v>4.1399999999999997</v>
      </c>
      <c r="N174" s="11">
        <v>2.36</v>
      </c>
      <c r="O174" s="11">
        <v>2157366.86</v>
      </c>
      <c r="P174" s="11">
        <v>109.2</v>
      </c>
      <c r="Q174" s="11">
        <v>44.66</v>
      </c>
      <c r="R174" s="11">
        <v>2400.5</v>
      </c>
      <c r="S174" s="11">
        <v>0.46</v>
      </c>
      <c r="T174" s="11">
        <v>0.24</v>
      </c>
      <c r="U174" s="11">
        <v>7.0000000000000007E-2</v>
      </c>
      <c r="V174" s="10" t="s">
        <v>0</v>
      </c>
    </row>
    <row r="175" spans="1:22" ht="12.75" customHeight="1" x14ac:dyDescent="0.2">
      <c r="A175" s="10" t="s">
        <v>0</v>
      </c>
      <c r="B175" s="10" t="s">
        <v>623</v>
      </c>
      <c r="C175" s="10" t="s">
        <v>624</v>
      </c>
      <c r="D175" s="10" t="s">
        <v>149</v>
      </c>
      <c r="E175" s="10" t="s">
        <v>0</v>
      </c>
      <c r="F175" s="10" t="s">
        <v>625</v>
      </c>
      <c r="G175" s="10" t="s">
        <v>292</v>
      </c>
      <c r="H175" s="10" t="s">
        <v>321</v>
      </c>
      <c r="I175" s="10" t="s">
        <v>253</v>
      </c>
      <c r="J175" s="10" t="s">
        <v>0</v>
      </c>
      <c r="K175" s="11">
        <v>6.38</v>
      </c>
      <c r="L175" s="10" t="s">
        <v>87</v>
      </c>
      <c r="M175" s="11">
        <v>3.29</v>
      </c>
      <c r="N175" s="11">
        <v>2.85</v>
      </c>
      <c r="O175" s="11">
        <v>5729000</v>
      </c>
      <c r="P175" s="11">
        <v>102.74</v>
      </c>
      <c r="Q175" s="11">
        <v>140.97999999999999</v>
      </c>
      <c r="R175" s="11">
        <v>6026.95</v>
      </c>
      <c r="S175" s="11">
        <v>0.64</v>
      </c>
      <c r="T175" s="11">
        <v>0.6</v>
      </c>
      <c r="U175" s="11">
        <v>0.18</v>
      </c>
      <c r="V175" s="10" t="s">
        <v>0</v>
      </c>
    </row>
    <row r="176" spans="1:22" ht="12.75" customHeight="1" x14ac:dyDescent="0.2">
      <c r="A176" s="10" t="s">
        <v>0</v>
      </c>
      <c r="B176" s="10" t="s">
        <v>626</v>
      </c>
      <c r="C176" s="10" t="s">
        <v>627</v>
      </c>
      <c r="D176" s="10" t="s">
        <v>149</v>
      </c>
      <c r="E176" s="10" t="s">
        <v>0</v>
      </c>
      <c r="F176" s="10" t="s">
        <v>625</v>
      </c>
      <c r="G176" s="10" t="s">
        <v>292</v>
      </c>
      <c r="H176" s="10" t="s">
        <v>321</v>
      </c>
      <c r="I176" s="10" t="s">
        <v>253</v>
      </c>
      <c r="J176" s="10" t="s">
        <v>0</v>
      </c>
      <c r="K176" s="11">
        <v>5.28</v>
      </c>
      <c r="L176" s="10" t="s">
        <v>87</v>
      </c>
      <c r="M176" s="11">
        <v>3.58</v>
      </c>
      <c r="N176" s="11">
        <v>2.4700000000000002</v>
      </c>
      <c r="O176" s="11">
        <v>3307765</v>
      </c>
      <c r="P176" s="11">
        <v>106.75</v>
      </c>
      <c r="Q176" s="11">
        <v>0</v>
      </c>
      <c r="R176" s="11">
        <v>3531.04</v>
      </c>
      <c r="S176" s="11">
        <v>0.28000000000000003</v>
      </c>
      <c r="T176" s="11">
        <v>0.35</v>
      </c>
      <c r="U176" s="11">
        <v>0.11</v>
      </c>
      <c r="V176" s="10" t="s">
        <v>0</v>
      </c>
    </row>
    <row r="177" spans="1:22" ht="12.75" customHeight="1" x14ac:dyDescent="0.2">
      <c r="A177" s="10" t="s">
        <v>0</v>
      </c>
      <c r="B177" s="10" t="s">
        <v>628</v>
      </c>
      <c r="C177" s="10" t="s">
        <v>629</v>
      </c>
      <c r="D177" s="10" t="s">
        <v>149</v>
      </c>
      <c r="E177" s="10" t="s">
        <v>0</v>
      </c>
      <c r="F177" s="10" t="s">
        <v>395</v>
      </c>
      <c r="G177" s="10" t="s">
        <v>396</v>
      </c>
      <c r="H177" s="10" t="s">
        <v>321</v>
      </c>
      <c r="I177" s="10" t="s">
        <v>253</v>
      </c>
      <c r="J177" s="10" t="s">
        <v>0</v>
      </c>
      <c r="K177" s="11">
        <v>6.21</v>
      </c>
      <c r="L177" s="10" t="s">
        <v>87</v>
      </c>
      <c r="M177" s="11">
        <v>4.0999999999999996</v>
      </c>
      <c r="N177" s="11">
        <v>2.7</v>
      </c>
      <c r="O177" s="11">
        <v>1262000</v>
      </c>
      <c r="P177" s="11">
        <v>109</v>
      </c>
      <c r="Q177" s="11">
        <v>25.87</v>
      </c>
      <c r="R177" s="11">
        <v>1401.45</v>
      </c>
      <c r="S177" s="11">
        <v>0.42</v>
      </c>
      <c r="T177" s="11">
        <v>0.14000000000000001</v>
      </c>
      <c r="U177" s="11">
        <v>0.04</v>
      </c>
      <c r="V177" s="10" t="s">
        <v>0</v>
      </c>
    </row>
    <row r="178" spans="1:22" ht="12.75" customHeight="1" x14ac:dyDescent="0.2">
      <c r="A178" s="10" t="s">
        <v>0</v>
      </c>
      <c r="B178" s="10" t="s">
        <v>630</v>
      </c>
      <c r="C178" s="10" t="s">
        <v>631</v>
      </c>
      <c r="D178" s="10" t="s">
        <v>149</v>
      </c>
      <c r="E178" s="10" t="s">
        <v>0</v>
      </c>
      <c r="F178" s="10" t="s">
        <v>399</v>
      </c>
      <c r="G178" s="10" t="s">
        <v>396</v>
      </c>
      <c r="H178" s="10" t="s">
        <v>321</v>
      </c>
      <c r="I178" s="10" t="s">
        <v>253</v>
      </c>
      <c r="J178" s="10" t="s">
        <v>0</v>
      </c>
      <c r="K178" s="11">
        <v>5.67</v>
      </c>
      <c r="L178" s="10" t="s">
        <v>87</v>
      </c>
      <c r="M178" s="11">
        <v>2.94</v>
      </c>
      <c r="N178" s="11">
        <v>2.4500000000000002</v>
      </c>
      <c r="O178" s="11">
        <v>3000000</v>
      </c>
      <c r="P178" s="11">
        <v>105.03</v>
      </c>
      <c r="Q178" s="11">
        <v>0</v>
      </c>
      <c r="R178" s="11">
        <v>3150.9</v>
      </c>
      <c r="S178" s="11">
        <v>1.3</v>
      </c>
      <c r="T178" s="11">
        <v>0.31</v>
      </c>
      <c r="U178" s="11">
        <v>0.09</v>
      </c>
      <c r="V178" s="10" t="s">
        <v>0</v>
      </c>
    </row>
    <row r="179" spans="1:22" ht="12.75" customHeight="1" x14ac:dyDescent="0.2">
      <c r="A179" s="10" t="s">
        <v>0</v>
      </c>
      <c r="B179" s="10" t="s">
        <v>632</v>
      </c>
      <c r="C179" s="10" t="s">
        <v>633</v>
      </c>
      <c r="D179" s="10" t="s">
        <v>149</v>
      </c>
      <c r="E179" s="10" t="s">
        <v>0</v>
      </c>
      <c r="F179" s="10" t="s">
        <v>402</v>
      </c>
      <c r="G179" s="10" t="s">
        <v>403</v>
      </c>
      <c r="H179" s="10" t="s">
        <v>193</v>
      </c>
      <c r="I179" s="10" t="s">
        <v>86</v>
      </c>
      <c r="J179" s="10" t="s">
        <v>0</v>
      </c>
      <c r="K179" s="11">
        <v>1.87</v>
      </c>
      <c r="L179" s="10" t="s">
        <v>87</v>
      </c>
      <c r="M179" s="11">
        <v>2.2999999999999998</v>
      </c>
      <c r="N179" s="11">
        <v>0.97</v>
      </c>
      <c r="O179" s="11">
        <v>10044225</v>
      </c>
      <c r="P179" s="11">
        <v>102.51</v>
      </c>
      <c r="Q179" s="11">
        <v>0</v>
      </c>
      <c r="R179" s="11">
        <v>10296.33</v>
      </c>
      <c r="S179" s="11">
        <v>0.34</v>
      </c>
      <c r="T179" s="11">
        <v>1.02</v>
      </c>
      <c r="U179" s="11">
        <v>0.31</v>
      </c>
      <c r="V179" s="10" t="s">
        <v>0</v>
      </c>
    </row>
    <row r="180" spans="1:22" ht="12.75" customHeight="1" x14ac:dyDescent="0.2">
      <c r="A180" s="10" t="s">
        <v>0</v>
      </c>
      <c r="B180" s="10" t="s">
        <v>634</v>
      </c>
      <c r="C180" s="10" t="s">
        <v>635</v>
      </c>
      <c r="D180" s="10" t="s">
        <v>149</v>
      </c>
      <c r="E180" s="10" t="s">
        <v>0</v>
      </c>
      <c r="F180" s="10" t="s">
        <v>636</v>
      </c>
      <c r="G180" s="10" t="s">
        <v>463</v>
      </c>
      <c r="H180" s="10" t="s">
        <v>321</v>
      </c>
      <c r="I180" s="10" t="s">
        <v>253</v>
      </c>
      <c r="J180" s="10" t="s">
        <v>0</v>
      </c>
      <c r="K180" s="11">
        <v>4.3499999999999996</v>
      </c>
      <c r="L180" s="10" t="s">
        <v>87</v>
      </c>
      <c r="M180" s="11">
        <v>2.75</v>
      </c>
      <c r="N180" s="11">
        <v>1.98</v>
      </c>
      <c r="O180" s="11">
        <v>4226295.3600000003</v>
      </c>
      <c r="P180" s="11">
        <v>104.31</v>
      </c>
      <c r="Q180" s="11">
        <v>0</v>
      </c>
      <c r="R180" s="11">
        <v>4408.45</v>
      </c>
      <c r="S180" s="11">
        <v>0.78</v>
      </c>
      <c r="T180" s="11">
        <v>0.44</v>
      </c>
      <c r="U180" s="11">
        <v>0.13</v>
      </c>
      <c r="V180" s="10" t="s">
        <v>0</v>
      </c>
    </row>
    <row r="181" spans="1:22" ht="12.75" customHeight="1" x14ac:dyDescent="0.2">
      <c r="A181" s="10" t="s">
        <v>0</v>
      </c>
      <c r="B181" s="10" t="s">
        <v>637</v>
      </c>
      <c r="C181" s="10" t="s">
        <v>638</v>
      </c>
      <c r="D181" s="10" t="s">
        <v>149</v>
      </c>
      <c r="E181" s="10" t="s">
        <v>0</v>
      </c>
      <c r="F181" s="10" t="s">
        <v>639</v>
      </c>
      <c r="G181" s="10" t="s">
        <v>490</v>
      </c>
      <c r="H181" s="10" t="s">
        <v>406</v>
      </c>
      <c r="I181" s="10" t="s">
        <v>253</v>
      </c>
      <c r="J181" s="10" t="s">
        <v>0</v>
      </c>
      <c r="K181" s="11">
        <v>4.6100000000000003</v>
      </c>
      <c r="L181" s="10" t="s">
        <v>87</v>
      </c>
      <c r="M181" s="11">
        <v>3.75</v>
      </c>
      <c r="N181" s="11">
        <v>2.23</v>
      </c>
      <c r="O181" s="11">
        <v>5184000.2699999996</v>
      </c>
      <c r="P181" s="11">
        <v>107.1</v>
      </c>
      <c r="Q181" s="11">
        <v>684</v>
      </c>
      <c r="R181" s="11">
        <v>6236.06</v>
      </c>
      <c r="S181" s="11">
        <v>1.04</v>
      </c>
      <c r="T181" s="11">
        <v>0.62</v>
      </c>
      <c r="U181" s="11">
        <v>0.19</v>
      </c>
      <c r="V181" s="10" t="s">
        <v>0</v>
      </c>
    </row>
    <row r="182" spans="1:22" ht="12.75" customHeight="1" x14ac:dyDescent="0.2">
      <c r="A182" s="10" t="s">
        <v>0</v>
      </c>
      <c r="B182" s="10" t="s">
        <v>640</v>
      </c>
      <c r="C182" s="10" t="s">
        <v>641</v>
      </c>
      <c r="D182" s="10" t="s">
        <v>149</v>
      </c>
      <c r="E182" s="10" t="s">
        <v>0</v>
      </c>
      <c r="F182" s="10" t="s">
        <v>421</v>
      </c>
      <c r="G182" s="10" t="s">
        <v>275</v>
      </c>
      <c r="H182" s="10" t="s">
        <v>406</v>
      </c>
      <c r="I182" s="10" t="s">
        <v>253</v>
      </c>
      <c r="J182" s="10" t="s">
        <v>0</v>
      </c>
      <c r="K182" s="11">
        <v>1.1100000000000001</v>
      </c>
      <c r="L182" s="10" t="s">
        <v>87</v>
      </c>
      <c r="M182" s="11">
        <v>6.9</v>
      </c>
      <c r="N182" s="11">
        <v>1.1399999999999999</v>
      </c>
      <c r="O182" s="11">
        <v>1368197.91</v>
      </c>
      <c r="P182" s="11">
        <v>108.25</v>
      </c>
      <c r="Q182" s="11">
        <v>0</v>
      </c>
      <c r="R182" s="11">
        <v>1481.07</v>
      </c>
      <c r="S182" s="11">
        <v>0.35</v>
      </c>
      <c r="T182" s="11">
        <v>0.15</v>
      </c>
      <c r="U182" s="11">
        <v>0.04</v>
      </c>
      <c r="V182" s="10" t="s">
        <v>0</v>
      </c>
    </row>
    <row r="183" spans="1:22" ht="12.75" customHeight="1" x14ac:dyDescent="0.2">
      <c r="A183" s="10" t="s">
        <v>0</v>
      </c>
      <c r="B183" s="10" t="s">
        <v>642</v>
      </c>
      <c r="C183" s="10" t="s">
        <v>643</v>
      </c>
      <c r="D183" s="10" t="s">
        <v>149</v>
      </c>
      <c r="E183" s="10" t="s">
        <v>0</v>
      </c>
      <c r="F183" s="10" t="s">
        <v>644</v>
      </c>
      <c r="G183" s="10" t="s">
        <v>645</v>
      </c>
      <c r="H183" s="10" t="s">
        <v>418</v>
      </c>
      <c r="I183" s="10" t="s">
        <v>86</v>
      </c>
      <c r="J183" s="10" t="s">
        <v>0</v>
      </c>
      <c r="K183" s="11">
        <v>4.01</v>
      </c>
      <c r="L183" s="10" t="s">
        <v>87</v>
      </c>
      <c r="M183" s="11">
        <v>2.79</v>
      </c>
      <c r="N183" s="11">
        <v>2.2000000000000002</v>
      </c>
      <c r="O183" s="11">
        <v>6017947</v>
      </c>
      <c r="P183" s="11">
        <v>103.1</v>
      </c>
      <c r="Q183" s="11">
        <v>0</v>
      </c>
      <c r="R183" s="11">
        <v>6204.5</v>
      </c>
      <c r="S183" s="11">
        <v>1.29</v>
      </c>
      <c r="T183" s="11">
        <v>0.62</v>
      </c>
      <c r="U183" s="11">
        <v>0.19</v>
      </c>
      <c r="V183" s="10" t="s">
        <v>0</v>
      </c>
    </row>
    <row r="184" spans="1:22" ht="12.75" customHeight="1" x14ac:dyDescent="0.2">
      <c r="A184" s="10" t="s">
        <v>0</v>
      </c>
      <c r="B184" s="10" t="s">
        <v>646</v>
      </c>
      <c r="C184" s="10" t="s">
        <v>647</v>
      </c>
      <c r="D184" s="10" t="s">
        <v>149</v>
      </c>
      <c r="E184" s="10" t="s">
        <v>0</v>
      </c>
      <c r="F184" s="10" t="s">
        <v>648</v>
      </c>
      <c r="G184" s="10" t="s">
        <v>311</v>
      </c>
      <c r="H184" s="10" t="s">
        <v>406</v>
      </c>
      <c r="I184" s="10" t="s">
        <v>253</v>
      </c>
      <c r="J184" s="10" t="s">
        <v>0</v>
      </c>
      <c r="K184" s="11">
        <v>1.6</v>
      </c>
      <c r="L184" s="10" t="s">
        <v>87</v>
      </c>
      <c r="M184" s="11">
        <v>5.55</v>
      </c>
      <c r="N184" s="11">
        <v>1.23</v>
      </c>
      <c r="O184" s="11">
        <v>595500.06999999995</v>
      </c>
      <c r="P184" s="11">
        <v>108.95</v>
      </c>
      <c r="Q184" s="11">
        <v>0</v>
      </c>
      <c r="R184" s="11">
        <v>648.79999999999995</v>
      </c>
      <c r="S184" s="11">
        <v>1.65</v>
      </c>
      <c r="T184" s="11">
        <v>0.06</v>
      </c>
      <c r="U184" s="11">
        <v>0.02</v>
      </c>
      <c r="V184" s="10" t="s">
        <v>0</v>
      </c>
    </row>
    <row r="185" spans="1:22" ht="12.75" customHeight="1" x14ac:dyDescent="0.2">
      <c r="A185" s="10" t="s">
        <v>0</v>
      </c>
      <c r="B185" s="10" t="s">
        <v>649</v>
      </c>
      <c r="C185" s="10" t="s">
        <v>650</v>
      </c>
      <c r="D185" s="10" t="s">
        <v>149</v>
      </c>
      <c r="E185" s="10" t="s">
        <v>0</v>
      </c>
      <c r="F185" s="10" t="s">
        <v>651</v>
      </c>
      <c r="G185" s="10" t="s">
        <v>518</v>
      </c>
      <c r="H185" s="10" t="s">
        <v>406</v>
      </c>
      <c r="I185" s="10" t="s">
        <v>253</v>
      </c>
      <c r="J185" s="10" t="s">
        <v>0</v>
      </c>
      <c r="K185" s="11">
        <v>4.4800000000000004</v>
      </c>
      <c r="L185" s="10" t="s">
        <v>87</v>
      </c>
      <c r="M185" s="11">
        <v>2.4500000000000002</v>
      </c>
      <c r="N185" s="11">
        <v>2.11</v>
      </c>
      <c r="O185" s="11">
        <v>1680000</v>
      </c>
      <c r="P185" s="11">
        <v>101.96</v>
      </c>
      <c r="Q185" s="11">
        <v>0</v>
      </c>
      <c r="R185" s="11">
        <v>1712.93</v>
      </c>
      <c r="S185" s="11">
        <v>0.97</v>
      </c>
      <c r="T185" s="11">
        <v>0.17</v>
      </c>
      <c r="U185" s="11">
        <v>0.05</v>
      </c>
      <c r="V185" s="10" t="s">
        <v>0</v>
      </c>
    </row>
    <row r="186" spans="1:22" ht="12.75" customHeight="1" x14ac:dyDescent="0.2">
      <c r="A186" s="10" t="s">
        <v>0</v>
      </c>
      <c r="B186" s="10" t="s">
        <v>652</v>
      </c>
      <c r="C186" s="10" t="s">
        <v>653</v>
      </c>
      <c r="D186" s="10" t="s">
        <v>149</v>
      </c>
      <c r="E186" s="10" t="s">
        <v>0</v>
      </c>
      <c r="F186" s="10" t="s">
        <v>654</v>
      </c>
      <c r="G186" s="10" t="s">
        <v>251</v>
      </c>
      <c r="H186" s="10" t="s">
        <v>418</v>
      </c>
      <c r="I186" s="10" t="s">
        <v>86</v>
      </c>
      <c r="J186" s="10" t="s">
        <v>0</v>
      </c>
      <c r="K186" s="11">
        <v>3.52</v>
      </c>
      <c r="L186" s="10" t="s">
        <v>87</v>
      </c>
      <c r="M186" s="11">
        <v>6.05</v>
      </c>
      <c r="N186" s="11">
        <v>3.87</v>
      </c>
      <c r="O186" s="11">
        <v>5694546</v>
      </c>
      <c r="P186" s="11">
        <v>108.34</v>
      </c>
      <c r="Q186" s="11">
        <v>0</v>
      </c>
      <c r="R186" s="11">
        <v>6169.47</v>
      </c>
      <c r="S186" s="11">
        <v>0.61</v>
      </c>
      <c r="T186" s="11">
        <v>0.61</v>
      </c>
      <c r="U186" s="11">
        <v>0.19</v>
      </c>
      <c r="V186" s="10" t="s">
        <v>0</v>
      </c>
    </row>
    <row r="187" spans="1:22" ht="12.75" customHeight="1" x14ac:dyDescent="0.2">
      <c r="A187" s="10" t="s">
        <v>0</v>
      </c>
      <c r="B187" s="10" t="s">
        <v>655</v>
      </c>
      <c r="C187" s="10" t="s">
        <v>656</v>
      </c>
      <c r="D187" s="10" t="s">
        <v>149</v>
      </c>
      <c r="E187" s="10" t="s">
        <v>0</v>
      </c>
      <c r="F187" s="10" t="s">
        <v>657</v>
      </c>
      <c r="G187" s="10" t="s">
        <v>469</v>
      </c>
      <c r="H187" s="10" t="s">
        <v>418</v>
      </c>
      <c r="I187" s="10" t="s">
        <v>86</v>
      </c>
      <c r="J187" s="10" t="s">
        <v>0</v>
      </c>
      <c r="K187" s="11">
        <v>3.79</v>
      </c>
      <c r="L187" s="10" t="s">
        <v>87</v>
      </c>
      <c r="M187" s="11">
        <v>2.95</v>
      </c>
      <c r="N187" s="11">
        <v>1.99</v>
      </c>
      <c r="O187" s="11">
        <v>1860468.75</v>
      </c>
      <c r="P187" s="11">
        <v>103.67</v>
      </c>
      <c r="Q187" s="11">
        <v>153.30000000000001</v>
      </c>
      <c r="R187" s="11">
        <v>2082.0500000000002</v>
      </c>
      <c r="S187" s="11">
        <v>0.69</v>
      </c>
      <c r="T187" s="11">
        <v>0.21</v>
      </c>
      <c r="U187" s="11">
        <v>0.06</v>
      </c>
      <c r="V187" s="10" t="s">
        <v>0</v>
      </c>
    </row>
    <row r="188" spans="1:22" ht="12.75" customHeight="1" x14ac:dyDescent="0.2">
      <c r="A188" s="10" t="s">
        <v>0</v>
      </c>
      <c r="B188" s="10" t="s">
        <v>658</v>
      </c>
      <c r="C188" s="10" t="s">
        <v>659</v>
      </c>
      <c r="D188" s="10" t="s">
        <v>149</v>
      </c>
      <c r="E188" s="10" t="s">
        <v>0</v>
      </c>
      <c r="F188" s="10" t="s">
        <v>439</v>
      </c>
      <c r="G188" s="10" t="s">
        <v>251</v>
      </c>
      <c r="H188" s="10" t="s">
        <v>418</v>
      </c>
      <c r="I188" s="10" t="s">
        <v>86</v>
      </c>
      <c r="J188" s="10" t="s">
        <v>0</v>
      </c>
      <c r="K188" s="11">
        <v>1.56</v>
      </c>
      <c r="L188" s="10" t="s">
        <v>87</v>
      </c>
      <c r="M188" s="11">
        <v>0.85</v>
      </c>
      <c r="N188" s="11">
        <v>1.44</v>
      </c>
      <c r="O188" s="11">
        <v>3745000</v>
      </c>
      <c r="P188" s="11">
        <v>99.1</v>
      </c>
      <c r="Q188" s="11">
        <v>1627.71</v>
      </c>
      <c r="R188" s="11">
        <v>5339</v>
      </c>
      <c r="S188" s="11">
        <v>1.41</v>
      </c>
      <c r="T188" s="11">
        <v>0.53</v>
      </c>
      <c r="U188" s="11">
        <v>0.16</v>
      </c>
      <c r="V188" s="10" t="s">
        <v>0</v>
      </c>
    </row>
    <row r="189" spans="1:22" ht="12.75" customHeight="1" x14ac:dyDescent="0.2">
      <c r="A189" s="10" t="s">
        <v>0</v>
      </c>
      <c r="B189" s="10" t="s">
        <v>660</v>
      </c>
      <c r="C189" s="10" t="s">
        <v>661</v>
      </c>
      <c r="D189" s="10" t="s">
        <v>149</v>
      </c>
      <c r="E189" s="10" t="s">
        <v>0</v>
      </c>
      <c r="F189" s="10" t="s">
        <v>442</v>
      </c>
      <c r="G189" s="10" t="s">
        <v>251</v>
      </c>
      <c r="H189" s="10" t="s">
        <v>406</v>
      </c>
      <c r="I189" s="10" t="s">
        <v>253</v>
      </c>
      <c r="J189" s="10" t="s">
        <v>0</v>
      </c>
      <c r="K189" s="11">
        <v>4.05</v>
      </c>
      <c r="L189" s="10" t="s">
        <v>87</v>
      </c>
      <c r="M189" s="11">
        <v>7.05</v>
      </c>
      <c r="N189" s="11">
        <v>2.48</v>
      </c>
      <c r="O189" s="11">
        <v>6918715.0999999996</v>
      </c>
      <c r="P189" s="11">
        <v>119.06</v>
      </c>
      <c r="Q189" s="11">
        <v>243.88</v>
      </c>
      <c r="R189" s="11">
        <v>8481.31</v>
      </c>
      <c r="S189" s="11">
        <v>1.1599999999999999</v>
      </c>
      <c r="T189" s="11">
        <v>0.84</v>
      </c>
      <c r="U189" s="11">
        <v>0.26</v>
      </c>
      <c r="V189" s="10" t="s">
        <v>0</v>
      </c>
    </row>
    <row r="190" spans="1:22" ht="12.75" customHeight="1" x14ac:dyDescent="0.2">
      <c r="A190" s="10" t="s">
        <v>0</v>
      </c>
      <c r="B190" s="10" t="s">
        <v>662</v>
      </c>
      <c r="C190" s="10" t="s">
        <v>663</v>
      </c>
      <c r="D190" s="10" t="s">
        <v>149</v>
      </c>
      <c r="E190" s="10" t="s">
        <v>0</v>
      </c>
      <c r="F190" s="10" t="s">
        <v>664</v>
      </c>
      <c r="G190" s="10" t="s">
        <v>251</v>
      </c>
      <c r="H190" s="10" t="s">
        <v>418</v>
      </c>
      <c r="I190" s="10" t="s">
        <v>86</v>
      </c>
      <c r="J190" s="10" t="s">
        <v>0</v>
      </c>
      <c r="K190" s="11">
        <v>3.86</v>
      </c>
      <c r="L190" s="10" t="s">
        <v>87</v>
      </c>
      <c r="M190" s="11">
        <v>5.8</v>
      </c>
      <c r="N190" s="11">
        <v>4.8499999999999996</v>
      </c>
      <c r="O190" s="11">
        <v>3000000</v>
      </c>
      <c r="P190" s="11">
        <v>104.31</v>
      </c>
      <c r="Q190" s="11">
        <v>0</v>
      </c>
      <c r="R190" s="11">
        <v>3129.3</v>
      </c>
      <c r="S190" s="11">
        <v>0.66</v>
      </c>
      <c r="T190" s="11">
        <v>0.31</v>
      </c>
      <c r="U190" s="11">
        <v>0.09</v>
      </c>
      <c r="V190" s="10" t="s">
        <v>0</v>
      </c>
    </row>
    <row r="191" spans="1:22" ht="12.75" customHeight="1" x14ac:dyDescent="0.2">
      <c r="A191" s="10" t="s">
        <v>0</v>
      </c>
      <c r="B191" s="10" t="s">
        <v>665</v>
      </c>
      <c r="C191" s="10" t="s">
        <v>666</v>
      </c>
      <c r="D191" s="10" t="s">
        <v>149</v>
      </c>
      <c r="E191" s="10" t="s">
        <v>0</v>
      </c>
      <c r="F191" s="10" t="s">
        <v>445</v>
      </c>
      <c r="G191" s="10" t="s">
        <v>275</v>
      </c>
      <c r="H191" s="10" t="s">
        <v>418</v>
      </c>
      <c r="I191" s="10" t="s">
        <v>86</v>
      </c>
      <c r="J191" s="10" t="s">
        <v>0</v>
      </c>
      <c r="K191" s="11">
        <v>6.03</v>
      </c>
      <c r="L191" s="10" t="s">
        <v>87</v>
      </c>
      <c r="M191" s="11">
        <v>3.55</v>
      </c>
      <c r="N191" s="11">
        <v>2.88</v>
      </c>
      <c r="O191" s="11">
        <v>2540000</v>
      </c>
      <c r="P191" s="11">
        <v>104.13</v>
      </c>
      <c r="Q191" s="11">
        <v>45.08</v>
      </c>
      <c r="R191" s="11">
        <v>2689.99</v>
      </c>
      <c r="S191" s="11">
        <v>0.84</v>
      </c>
      <c r="T191" s="11">
        <v>0.27</v>
      </c>
      <c r="U191" s="11">
        <v>0.08</v>
      </c>
      <c r="V191" s="10" t="s">
        <v>0</v>
      </c>
    </row>
    <row r="192" spans="1:22" ht="12.75" customHeight="1" x14ac:dyDescent="0.2">
      <c r="A192" s="10" t="s">
        <v>0</v>
      </c>
      <c r="B192" s="10" t="s">
        <v>667</v>
      </c>
      <c r="C192" s="10" t="s">
        <v>668</v>
      </c>
      <c r="D192" s="10" t="s">
        <v>149</v>
      </c>
      <c r="E192" s="10" t="s">
        <v>0</v>
      </c>
      <c r="F192" s="10" t="s">
        <v>445</v>
      </c>
      <c r="G192" s="10" t="s">
        <v>275</v>
      </c>
      <c r="H192" s="10" t="s">
        <v>418</v>
      </c>
      <c r="I192" s="10" t="s">
        <v>86</v>
      </c>
      <c r="J192" s="10" t="s">
        <v>0</v>
      </c>
      <c r="K192" s="11">
        <v>4.43</v>
      </c>
      <c r="L192" s="10" t="s">
        <v>87</v>
      </c>
      <c r="M192" s="11">
        <v>4.1399999999999997</v>
      </c>
      <c r="N192" s="11">
        <v>2.27</v>
      </c>
      <c r="O192" s="11">
        <v>8420065.1600000001</v>
      </c>
      <c r="P192" s="11">
        <v>108.37</v>
      </c>
      <c r="Q192" s="11">
        <v>174.29</v>
      </c>
      <c r="R192" s="11">
        <v>9299.1200000000008</v>
      </c>
      <c r="S192" s="11">
        <v>1.05</v>
      </c>
      <c r="T192" s="11">
        <v>0.92</v>
      </c>
      <c r="U192" s="11">
        <v>0.28000000000000003</v>
      </c>
      <c r="V192" s="10" t="s">
        <v>0</v>
      </c>
    </row>
    <row r="193" spans="1:22" ht="12.75" customHeight="1" x14ac:dyDescent="0.2">
      <c r="A193" s="10" t="s">
        <v>0</v>
      </c>
      <c r="B193" s="10" t="s">
        <v>669</v>
      </c>
      <c r="C193" s="10" t="s">
        <v>670</v>
      </c>
      <c r="D193" s="10" t="s">
        <v>149</v>
      </c>
      <c r="E193" s="10" t="s">
        <v>0</v>
      </c>
      <c r="F193" s="10" t="s">
        <v>452</v>
      </c>
      <c r="G193" s="10" t="s">
        <v>275</v>
      </c>
      <c r="H193" s="10" t="s">
        <v>418</v>
      </c>
      <c r="I193" s="10" t="s">
        <v>86</v>
      </c>
      <c r="J193" s="10" t="s">
        <v>0</v>
      </c>
      <c r="K193" s="11">
        <v>2.46</v>
      </c>
      <c r="L193" s="10" t="s">
        <v>87</v>
      </c>
      <c r="M193" s="11">
        <v>1.32</v>
      </c>
      <c r="N193" s="11">
        <v>0.88</v>
      </c>
      <c r="O193" s="11">
        <v>425951</v>
      </c>
      <c r="P193" s="11">
        <v>101.1</v>
      </c>
      <c r="Q193" s="11">
        <v>1.43</v>
      </c>
      <c r="R193" s="11">
        <v>432.06</v>
      </c>
      <c r="S193" s="11">
        <v>0.08</v>
      </c>
      <c r="T193" s="11">
        <v>0.04</v>
      </c>
      <c r="U193" s="11">
        <v>0.01</v>
      </c>
      <c r="V193" s="10" t="s">
        <v>0</v>
      </c>
    </row>
    <row r="194" spans="1:22" ht="12.75" customHeight="1" x14ac:dyDescent="0.2">
      <c r="A194" s="10" t="s">
        <v>0</v>
      </c>
      <c r="B194" s="10" t="s">
        <v>671</v>
      </c>
      <c r="C194" s="10" t="s">
        <v>672</v>
      </c>
      <c r="D194" s="10" t="s">
        <v>149</v>
      </c>
      <c r="E194" s="10" t="s">
        <v>0</v>
      </c>
      <c r="F194" s="10" t="s">
        <v>452</v>
      </c>
      <c r="G194" s="10" t="s">
        <v>275</v>
      </c>
      <c r="H194" s="10" t="s">
        <v>418</v>
      </c>
      <c r="I194" s="10" t="s">
        <v>86</v>
      </c>
      <c r="J194" s="10" t="s">
        <v>0</v>
      </c>
      <c r="K194" s="11">
        <v>0.5</v>
      </c>
      <c r="L194" s="10" t="s">
        <v>87</v>
      </c>
      <c r="M194" s="11">
        <v>5.5</v>
      </c>
      <c r="N194" s="11">
        <v>1.03</v>
      </c>
      <c r="O194" s="11">
        <v>1463700.43</v>
      </c>
      <c r="P194" s="11">
        <v>102.22</v>
      </c>
      <c r="Q194" s="11">
        <v>40.25</v>
      </c>
      <c r="R194" s="11">
        <v>1536.45</v>
      </c>
      <c r="S194" s="11">
        <v>1.21</v>
      </c>
      <c r="T194" s="11">
        <v>0.15</v>
      </c>
      <c r="U194" s="11">
        <v>0.05</v>
      </c>
      <c r="V194" s="10" t="s">
        <v>0</v>
      </c>
    </row>
    <row r="195" spans="1:22" ht="12.75" customHeight="1" x14ac:dyDescent="0.2">
      <c r="A195" s="10" t="s">
        <v>0</v>
      </c>
      <c r="B195" s="10" t="s">
        <v>673</v>
      </c>
      <c r="C195" s="10" t="s">
        <v>674</v>
      </c>
      <c r="D195" s="10" t="s">
        <v>149</v>
      </c>
      <c r="E195" s="10" t="s">
        <v>0</v>
      </c>
      <c r="F195" s="10" t="s">
        <v>675</v>
      </c>
      <c r="G195" s="10" t="s">
        <v>251</v>
      </c>
      <c r="H195" s="10" t="s">
        <v>406</v>
      </c>
      <c r="I195" s="10" t="s">
        <v>253</v>
      </c>
      <c r="J195" s="10" t="s">
        <v>0</v>
      </c>
      <c r="K195" s="11">
        <v>3.82</v>
      </c>
      <c r="L195" s="10" t="s">
        <v>87</v>
      </c>
      <c r="M195" s="11">
        <v>3.5</v>
      </c>
      <c r="N195" s="11">
        <v>2.2200000000000002</v>
      </c>
      <c r="O195" s="11">
        <v>10296305</v>
      </c>
      <c r="P195" s="11">
        <v>106.28</v>
      </c>
      <c r="Q195" s="11">
        <v>0</v>
      </c>
      <c r="R195" s="11">
        <v>10942.91</v>
      </c>
      <c r="S195" s="11">
        <v>2.17</v>
      </c>
      <c r="T195" s="11">
        <v>1.0900000000000001</v>
      </c>
      <c r="U195" s="11">
        <v>0.33</v>
      </c>
      <c r="V195" s="10" t="s">
        <v>0</v>
      </c>
    </row>
    <row r="196" spans="1:22" ht="12.75" customHeight="1" x14ac:dyDescent="0.2">
      <c r="A196" s="10" t="s">
        <v>0</v>
      </c>
      <c r="B196" s="10" t="s">
        <v>676</v>
      </c>
      <c r="C196" s="10" t="s">
        <v>677</v>
      </c>
      <c r="D196" s="10" t="s">
        <v>149</v>
      </c>
      <c r="E196" s="10" t="s">
        <v>0</v>
      </c>
      <c r="F196" s="10" t="s">
        <v>678</v>
      </c>
      <c r="G196" s="10" t="s">
        <v>251</v>
      </c>
      <c r="H196" s="10" t="s">
        <v>418</v>
      </c>
      <c r="I196" s="10" t="s">
        <v>86</v>
      </c>
      <c r="J196" s="10" t="s">
        <v>0</v>
      </c>
      <c r="K196" s="11">
        <v>2.8</v>
      </c>
      <c r="L196" s="10" t="s">
        <v>87</v>
      </c>
      <c r="M196" s="11">
        <v>5.0999999999999996</v>
      </c>
      <c r="N196" s="11">
        <v>2.99</v>
      </c>
      <c r="O196" s="11">
        <v>2500000</v>
      </c>
      <c r="P196" s="11">
        <v>107.33</v>
      </c>
      <c r="Q196" s="11">
        <v>0</v>
      </c>
      <c r="R196" s="11">
        <v>2683.25</v>
      </c>
      <c r="S196" s="11">
        <v>0.28999999999999998</v>
      </c>
      <c r="T196" s="11">
        <v>0.27</v>
      </c>
      <c r="U196" s="11">
        <v>0.08</v>
      </c>
      <c r="V196" s="10" t="s">
        <v>0</v>
      </c>
    </row>
    <row r="197" spans="1:22" ht="12.75" customHeight="1" x14ac:dyDescent="0.2">
      <c r="A197" s="10" t="s">
        <v>0</v>
      </c>
      <c r="B197" s="10" t="s">
        <v>679</v>
      </c>
      <c r="C197" s="10" t="s">
        <v>680</v>
      </c>
      <c r="D197" s="10" t="s">
        <v>149</v>
      </c>
      <c r="E197" s="10" t="s">
        <v>0</v>
      </c>
      <c r="F197" s="10" t="s">
        <v>462</v>
      </c>
      <c r="G197" s="10" t="s">
        <v>463</v>
      </c>
      <c r="H197" s="10" t="s">
        <v>418</v>
      </c>
      <c r="I197" s="10" t="s">
        <v>86</v>
      </c>
      <c r="J197" s="10" t="s">
        <v>0</v>
      </c>
      <c r="K197" s="11">
        <v>5.39</v>
      </c>
      <c r="L197" s="10" t="s">
        <v>87</v>
      </c>
      <c r="M197" s="11">
        <v>5.09</v>
      </c>
      <c r="N197" s="11">
        <v>2.69</v>
      </c>
      <c r="O197" s="11">
        <v>12286872.060000001</v>
      </c>
      <c r="P197" s="11">
        <v>116.96</v>
      </c>
      <c r="Q197" s="11">
        <v>0</v>
      </c>
      <c r="R197" s="11">
        <v>14370.73</v>
      </c>
      <c r="S197" s="11">
        <v>1.49</v>
      </c>
      <c r="T197" s="11">
        <v>1.43</v>
      </c>
      <c r="U197" s="11">
        <v>0.43</v>
      </c>
      <c r="V197" s="10" t="s">
        <v>0</v>
      </c>
    </row>
    <row r="198" spans="1:22" ht="12.75" customHeight="1" x14ac:dyDescent="0.2">
      <c r="A198" s="10" t="s">
        <v>0</v>
      </c>
      <c r="B198" s="10" t="s">
        <v>681</v>
      </c>
      <c r="C198" s="10" t="s">
        <v>682</v>
      </c>
      <c r="D198" s="10" t="s">
        <v>149</v>
      </c>
      <c r="E198" s="10" t="s">
        <v>0</v>
      </c>
      <c r="F198" s="10" t="s">
        <v>683</v>
      </c>
      <c r="G198" s="10" t="s">
        <v>684</v>
      </c>
      <c r="H198" s="10" t="s">
        <v>418</v>
      </c>
      <c r="I198" s="10" t="s">
        <v>86</v>
      </c>
      <c r="J198" s="10" t="s">
        <v>0</v>
      </c>
      <c r="K198" s="11">
        <v>3.95</v>
      </c>
      <c r="L198" s="10" t="s">
        <v>87</v>
      </c>
      <c r="M198" s="11">
        <v>3.35</v>
      </c>
      <c r="N198" s="11">
        <v>2.13</v>
      </c>
      <c r="O198" s="11">
        <v>5807884.5</v>
      </c>
      <c r="P198" s="11">
        <v>105.74</v>
      </c>
      <c r="Q198" s="11">
        <v>0</v>
      </c>
      <c r="R198" s="11">
        <v>6141.26</v>
      </c>
      <c r="S198" s="11">
        <v>0.94</v>
      </c>
      <c r="T198" s="11">
        <v>0.61</v>
      </c>
      <c r="U198" s="11">
        <v>0.19</v>
      </c>
      <c r="V198" s="10" t="s">
        <v>0</v>
      </c>
    </row>
    <row r="199" spans="1:22" ht="12.75" customHeight="1" x14ac:dyDescent="0.2">
      <c r="A199" s="10" t="s">
        <v>0</v>
      </c>
      <c r="B199" s="10" t="s">
        <v>685</v>
      </c>
      <c r="C199" s="10" t="s">
        <v>686</v>
      </c>
      <c r="D199" s="10" t="s">
        <v>149</v>
      </c>
      <c r="E199" s="10" t="s">
        <v>0</v>
      </c>
      <c r="F199" s="10" t="s">
        <v>687</v>
      </c>
      <c r="G199" s="10" t="s">
        <v>688</v>
      </c>
      <c r="H199" s="10" t="s">
        <v>484</v>
      </c>
      <c r="I199" s="10" t="s">
        <v>86</v>
      </c>
      <c r="J199" s="10" t="s">
        <v>0</v>
      </c>
      <c r="K199" s="11">
        <v>0.99</v>
      </c>
      <c r="L199" s="10" t="s">
        <v>87</v>
      </c>
      <c r="M199" s="11">
        <v>6.3</v>
      </c>
      <c r="N199" s="11">
        <v>1.1100000000000001</v>
      </c>
      <c r="O199" s="11">
        <v>86500</v>
      </c>
      <c r="P199" s="11">
        <v>105.14</v>
      </c>
      <c r="Q199" s="11">
        <v>2.72</v>
      </c>
      <c r="R199" s="11">
        <v>93.67</v>
      </c>
      <c r="S199" s="11">
        <v>0.05</v>
      </c>
      <c r="T199" s="11">
        <v>0.01</v>
      </c>
      <c r="U199" s="11">
        <v>0</v>
      </c>
      <c r="V199" s="10" t="s">
        <v>0</v>
      </c>
    </row>
    <row r="200" spans="1:22" ht="12.75" customHeight="1" x14ac:dyDescent="0.2">
      <c r="A200" s="10" t="s">
        <v>0</v>
      </c>
      <c r="B200" s="10" t="s">
        <v>689</v>
      </c>
      <c r="C200" s="10" t="s">
        <v>690</v>
      </c>
      <c r="D200" s="10" t="s">
        <v>149</v>
      </c>
      <c r="E200" s="10" t="s">
        <v>0</v>
      </c>
      <c r="F200" s="10" t="s">
        <v>691</v>
      </c>
      <c r="G200" s="10" t="s">
        <v>251</v>
      </c>
      <c r="H200" s="10" t="s">
        <v>473</v>
      </c>
      <c r="I200" s="10" t="s">
        <v>253</v>
      </c>
      <c r="J200" s="10" t="s">
        <v>0</v>
      </c>
      <c r="K200" s="11">
        <v>5.51</v>
      </c>
      <c r="L200" s="10" t="s">
        <v>87</v>
      </c>
      <c r="M200" s="11">
        <v>3.95</v>
      </c>
      <c r="N200" s="11">
        <v>3.88</v>
      </c>
      <c r="O200" s="11">
        <v>4000000</v>
      </c>
      <c r="P200" s="11">
        <v>101.96</v>
      </c>
      <c r="Q200" s="11">
        <v>0</v>
      </c>
      <c r="R200" s="11">
        <v>4078.4</v>
      </c>
      <c r="S200" s="11">
        <v>0.65</v>
      </c>
      <c r="T200" s="11">
        <v>0.4</v>
      </c>
      <c r="U200" s="11">
        <v>0.12</v>
      </c>
      <c r="V200" s="10" t="s">
        <v>0</v>
      </c>
    </row>
    <row r="201" spans="1:22" ht="12.75" customHeight="1" x14ac:dyDescent="0.2">
      <c r="A201" s="10" t="s">
        <v>0</v>
      </c>
      <c r="B201" s="10" t="s">
        <v>692</v>
      </c>
      <c r="C201" s="10" t="s">
        <v>693</v>
      </c>
      <c r="D201" s="10" t="s">
        <v>149</v>
      </c>
      <c r="E201" s="10" t="s">
        <v>0</v>
      </c>
      <c r="F201" s="10" t="s">
        <v>480</v>
      </c>
      <c r="G201" s="10" t="s">
        <v>251</v>
      </c>
      <c r="H201" s="10" t="s">
        <v>473</v>
      </c>
      <c r="I201" s="10" t="s">
        <v>253</v>
      </c>
      <c r="J201" s="10" t="s">
        <v>0</v>
      </c>
      <c r="K201" s="11">
        <v>3.4</v>
      </c>
      <c r="L201" s="10" t="s">
        <v>87</v>
      </c>
      <c r="M201" s="11">
        <v>3.9</v>
      </c>
      <c r="N201" s="11">
        <v>2.3199999999999998</v>
      </c>
      <c r="O201" s="11">
        <v>1600000</v>
      </c>
      <c r="P201" s="11">
        <v>106.46</v>
      </c>
      <c r="Q201" s="11">
        <v>0</v>
      </c>
      <c r="R201" s="11">
        <v>1703.36</v>
      </c>
      <c r="S201" s="11">
        <v>0.47</v>
      </c>
      <c r="T201" s="11">
        <v>0.17</v>
      </c>
      <c r="U201" s="11">
        <v>0.05</v>
      </c>
      <c r="V201" s="10" t="s">
        <v>0</v>
      </c>
    </row>
    <row r="202" spans="1:22" ht="12.75" customHeight="1" x14ac:dyDescent="0.2">
      <c r="A202" s="10" t="s">
        <v>0</v>
      </c>
      <c r="B202" s="10" t="s">
        <v>694</v>
      </c>
      <c r="C202" s="10" t="s">
        <v>695</v>
      </c>
      <c r="D202" s="10" t="s">
        <v>149</v>
      </c>
      <c r="E202" s="10" t="s">
        <v>0</v>
      </c>
      <c r="F202" s="10" t="s">
        <v>483</v>
      </c>
      <c r="G202" s="10" t="s">
        <v>251</v>
      </c>
      <c r="H202" s="10" t="s">
        <v>484</v>
      </c>
      <c r="I202" s="10" t="s">
        <v>86</v>
      </c>
      <c r="J202" s="10" t="s">
        <v>0</v>
      </c>
      <c r="K202" s="11">
        <v>6.25</v>
      </c>
      <c r="L202" s="10" t="s">
        <v>87</v>
      </c>
      <c r="M202" s="11">
        <v>4.9000000000000004</v>
      </c>
      <c r="N202" s="11">
        <v>3.47</v>
      </c>
      <c r="O202" s="11">
        <v>1358693.98</v>
      </c>
      <c r="P202" s="11">
        <v>110.5</v>
      </c>
      <c r="Q202" s="11">
        <v>0</v>
      </c>
      <c r="R202" s="11">
        <v>1501.36</v>
      </c>
      <c r="S202" s="11">
        <v>0.24</v>
      </c>
      <c r="T202" s="11">
        <v>0.15</v>
      </c>
      <c r="U202" s="11">
        <v>0.04</v>
      </c>
      <c r="V202" s="10" t="s">
        <v>0</v>
      </c>
    </row>
    <row r="203" spans="1:22" ht="12.75" customHeight="1" x14ac:dyDescent="0.2">
      <c r="A203" s="10" t="s">
        <v>0</v>
      </c>
      <c r="B203" s="10" t="s">
        <v>696</v>
      </c>
      <c r="C203" s="10" t="s">
        <v>697</v>
      </c>
      <c r="D203" s="10" t="s">
        <v>149</v>
      </c>
      <c r="E203" s="10" t="s">
        <v>0</v>
      </c>
      <c r="F203" s="10" t="s">
        <v>698</v>
      </c>
      <c r="G203" s="10" t="s">
        <v>251</v>
      </c>
      <c r="H203" s="10" t="s">
        <v>484</v>
      </c>
      <c r="I203" s="10" t="s">
        <v>86</v>
      </c>
      <c r="J203" s="10" t="s">
        <v>0</v>
      </c>
      <c r="K203" s="11">
        <v>3.98</v>
      </c>
      <c r="L203" s="10" t="s">
        <v>87</v>
      </c>
      <c r="M203" s="11">
        <v>4.2</v>
      </c>
      <c r="N203" s="11">
        <v>2.97</v>
      </c>
      <c r="O203" s="11">
        <v>7.0000000000000007E-2</v>
      </c>
      <c r="P203" s="11">
        <v>105.57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0" t="s">
        <v>0</v>
      </c>
    </row>
    <row r="204" spans="1:22" ht="12.75" customHeight="1" x14ac:dyDescent="0.2">
      <c r="A204" s="10" t="s">
        <v>0</v>
      </c>
      <c r="B204" s="10" t="s">
        <v>699</v>
      </c>
      <c r="C204" s="10" t="s">
        <v>700</v>
      </c>
      <c r="D204" s="10" t="s">
        <v>149</v>
      </c>
      <c r="E204" s="10" t="s">
        <v>0</v>
      </c>
      <c r="F204" s="10" t="s">
        <v>489</v>
      </c>
      <c r="G204" s="10" t="s">
        <v>490</v>
      </c>
      <c r="H204" s="10" t="s">
        <v>484</v>
      </c>
      <c r="I204" s="10" t="s">
        <v>86</v>
      </c>
      <c r="J204" s="10" t="s">
        <v>0</v>
      </c>
      <c r="K204" s="11">
        <v>5.15</v>
      </c>
      <c r="L204" s="10" t="s">
        <v>87</v>
      </c>
      <c r="M204" s="11">
        <v>4.3</v>
      </c>
      <c r="N204" s="11">
        <v>3.54</v>
      </c>
      <c r="O204" s="11">
        <v>7200000</v>
      </c>
      <c r="P204" s="11">
        <v>105.65</v>
      </c>
      <c r="Q204" s="11">
        <v>0</v>
      </c>
      <c r="R204" s="11">
        <v>7606.8</v>
      </c>
      <c r="S204" s="11">
        <v>0.22</v>
      </c>
      <c r="T204" s="11">
        <v>0.75</v>
      </c>
      <c r="U204" s="11">
        <v>0.23</v>
      </c>
      <c r="V204" s="10" t="s">
        <v>0</v>
      </c>
    </row>
    <row r="205" spans="1:22" ht="12.75" customHeight="1" x14ac:dyDescent="0.2">
      <c r="A205" s="10" t="s">
        <v>0</v>
      </c>
      <c r="B205" s="10" t="s">
        <v>701</v>
      </c>
      <c r="C205" s="10" t="s">
        <v>702</v>
      </c>
      <c r="D205" s="10" t="s">
        <v>149</v>
      </c>
      <c r="E205" s="10" t="s">
        <v>0</v>
      </c>
      <c r="F205" s="10" t="s">
        <v>489</v>
      </c>
      <c r="G205" s="10" t="s">
        <v>490</v>
      </c>
      <c r="H205" s="10" t="s">
        <v>473</v>
      </c>
      <c r="I205" s="10" t="s">
        <v>253</v>
      </c>
      <c r="J205" s="10" t="s">
        <v>0</v>
      </c>
      <c r="K205" s="11">
        <v>1</v>
      </c>
      <c r="L205" s="10" t="s">
        <v>87</v>
      </c>
      <c r="M205" s="11">
        <v>8.5</v>
      </c>
      <c r="N205" s="11">
        <v>1.04</v>
      </c>
      <c r="O205" s="11">
        <v>3765000</v>
      </c>
      <c r="P205" s="11">
        <v>109.49</v>
      </c>
      <c r="Q205" s="11">
        <v>0</v>
      </c>
      <c r="R205" s="11">
        <v>4122.3</v>
      </c>
      <c r="S205" s="11">
        <v>0.9</v>
      </c>
      <c r="T205" s="11">
        <v>0.41</v>
      </c>
      <c r="U205" s="11">
        <v>0.12</v>
      </c>
      <c r="V205" s="10" t="s">
        <v>0</v>
      </c>
    </row>
    <row r="206" spans="1:22" ht="12.75" customHeight="1" x14ac:dyDescent="0.2">
      <c r="A206" s="10" t="s">
        <v>0</v>
      </c>
      <c r="B206" s="10" t="s">
        <v>703</v>
      </c>
      <c r="C206" s="10" t="s">
        <v>704</v>
      </c>
      <c r="D206" s="10" t="s">
        <v>149</v>
      </c>
      <c r="E206" s="10" t="s">
        <v>0</v>
      </c>
      <c r="F206" s="10" t="s">
        <v>705</v>
      </c>
      <c r="G206" s="10" t="s">
        <v>251</v>
      </c>
      <c r="H206" s="10" t="s">
        <v>473</v>
      </c>
      <c r="I206" s="10" t="s">
        <v>253</v>
      </c>
      <c r="J206" s="10" t="s">
        <v>0</v>
      </c>
      <c r="K206" s="11">
        <v>3.32</v>
      </c>
      <c r="L206" s="10" t="s">
        <v>87</v>
      </c>
      <c r="M206" s="11">
        <v>3.45</v>
      </c>
      <c r="N206" s="11">
        <v>2.35</v>
      </c>
      <c r="O206" s="11">
        <v>1154000</v>
      </c>
      <c r="P206" s="11">
        <v>103.7</v>
      </c>
      <c r="Q206" s="11">
        <v>19.91</v>
      </c>
      <c r="R206" s="11">
        <v>1216.5999999999999</v>
      </c>
      <c r="S206" s="11">
        <v>0.51</v>
      </c>
      <c r="T206" s="11">
        <v>0.12</v>
      </c>
      <c r="U206" s="11">
        <v>0.04</v>
      </c>
      <c r="V206" s="10" t="s">
        <v>0</v>
      </c>
    </row>
    <row r="207" spans="1:22" ht="12.75" customHeight="1" x14ac:dyDescent="0.2">
      <c r="A207" s="10" t="s">
        <v>0</v>
      </c>
      <c r="B207" s="10" t="s">
        <v>706</v>
      </c>
      <c r="C207" s="10" t="s">
        <v>707</v>
      </c>
      <c r="D207" s="10" t="s">
        <v>149</v>
      </c>
      <c r="E207" s="10" t="s">
        <v>0</v>
      </c>
      <c r="F207" s="10" t="s">
        <v>705</v>
      </c>
      <c r="G207" s="10" t="s">
        <v>251</v>
      </c>
      <c r="H207" s="10" t="s">
        <v>473</v>
      </c>
      <c r="I207" s="10" t="s">
        <v>253</v>
      </c>
      <c r="J207" s="10" t="s">
        <v>0</v>
      </c>
      <c r="K207" s="11">
        <v>1.47</v>
      </c>
      <c r="L207" s="10" t="s">
        <v>87</v>
      </c>
      <c r="M207" s="11">
        <v>5.45</v>
      </c>
      <c r="N207" s="11">
        <v>1.1499999999999999</v>
      </c>
      <c r="O207" s="11">
        <v>203715.46</v>
      </c>
      <c r="P207" s="11">
        <v>106.38</v>
      </c>
      <c r="Q207" s="11">
        <v>110.18</v>
      </c>
      <c r="R207" s="11">
        <v>326.89</v>
      </c>
      <c r="S207" s="11">
        <v>0.21</v>
      </c>
      <c r="T207" s="11">
        <v>0.03</v>
      </c>
      <c r="U207" s="11">
        <v>0.01</v>
      </c>
      <c r="V207" s="10" t="s">
        <v>0</v>
      </c>
    </row>
    <row r="208" spans="1:22" ht="12.75" customHeight="1" x14ac:dyDescent="0.2">
      <c r="A208" s="10" t="s">
        <v>0</v>
      </c>
      <c r="B208" s="10" t="s">
        <v>708</v>
      </c>
      <c r="C208" s="10" t="s">
        <v>709</v>
      </c>
      <c r="D208" s="10" t="s">
        <v>149</v>
      </c>
      <c r="E208" s="10" t="s">
        <v>0</v>
      </c>
      <c r="F208" s="10" t="s">
        <v>495</v>
      </c>
      <c r="G208" s="10" t="s">
        <v>490</v>
      </c>
      <c r="H208" s="10" t="s">
        <v>484</v>
      </c>
      <c r="I208" s="10" t="s">
        <v>86</v>
      </c>
      <c r="J208" s="10" t="s">
        <v>0</v>
      </c>
      <c r="K208" s="11">
        <v>0.5</v>
      </c>
      <c r="L208" s="10" t="s">
        <v>87</v>
      </c>
      <c r="M208" s="11">
        <v>6.25</v>
      </c>
      <c r="N208" s="11">
        <v>0.69</v>
      </c>
      <c r="O208" s="11">
        <v>659551.85</v>
      </c>
      <c r="P208" s="11">
        <v>102.77</v>
      </c>
      <c r="Q208" s="11">
        <v>20.61</v>
      </c>
      <c r="R208" s="11">
        <v>698.43</v>
      </c>
      <c r="S208" s="11">
        <v>0.3</v>
      </c>
      <c r="T208" s="11">
        <v>7.0000000000000007E-2</v>
      </c>
      <c r="U208" s="11">
        <v>0.02</v>
      </c>
      <c r="V208" s="10" t="s">
        <v>0</v>
      </c>
    </row>
    <row r="209" spans="1:22" ht="12.75" customHeight="1" x14ac:dyDescent="0.2">
      <c r="A209" s="10" t="s">
        <v>0</v>
      </c>
      <c r="B209" s="10" t="s">
        <v>710</v>
      </c>
      <c r="C209" s="10" t="s">
        <v>711</v>
      </c>
      <c r="D209" s="10" t="s">
        <v>149</v>
      </c>
      <c r="E209" s="10" t="s">
        <v>0</v>
      </c>
      <c r="F209" s="10" t="s">
        <v>495</v>
      </c>
      <c r="G209" s="10" t="s">
        <v>490</v>
      </c>
      <c r="H209" s="10" t="s">
        <v>484</v>
      </c>
      <c r="I209" s="10" t="s">
        <v>86</v>
      </c>
      <c r="J209" s="10" t="s">
        <v>0</v>
      </c>
      <c r="K209" s="11">
        <v>4.53</v>
      </c>
      <c r="L209" s="10" t="s">
        <v>87</v>
      </c>
      <c r="M209" s="11">
        <v>4.0999999999999996</v>
      </c>
      <c r="N209" s="11">
        <v>2.76</v>
      </c>
      <c r="O209" s="11">
        <v>4244152</v>
      </c>
      <c r="P209" s="11">
        <v>106.56</v>
      </c>
      <c r="Q209" s="11">
        <v>0</v>
      </c>
      <c r="R209" s="11">
        <v>4522.57</v>
      </c>
      <c r="S209" s="11">
        <v>0.63</v>
      </c>
      <c r="T209" s="11">
        <v>0.45</v>
      </c>
      <c r="U209" s="11">
        <v>0.14000000000000001</v>
      </c>
      <c r="V209" s="10" t="s">
        <v>0</v>
      </c>
    </row>
    <row r="210" spans="1:22" ht="12.75" customHeight="1" x14ac:dyDescent="0.2">
      <c r="A210" s="10" t="s">
        <v>0</v>
      </c>
      <c r="B210" s="10" t="s">
        <v>712</v>
      </c>
      <c r="C210" s="10" t="s">
        <v>713</v>
      </c>
      <c r="D210" s="10" t="s">
        <v>149</v>
      </c>
      <c r="E210" s="10" t="s">
        <v>0</v>
      </c>
      <c r="F210" s="10" t="s">
        <v>714</v>
      </c>
      <c r="G210" s="10" t="s">
        <v>251</v>
      </c>
      <c r="H210" s="10" t="s">
        <v>484</v>
      </c>
      <c r="I210" s="10" t="s">
        <v>86</v>
      </c>
      <c r="J210" s="10" t="s">
        <v>0</v>
      </c>
      <c r="K210" s="11">
        <v>0.98</v>
      </c>
      <c r="L210" s="10" t="s">
        <v>87</v>
      </c>
      <c r="M210" s="11">
        <v>3.61</v>
      </c>
      <c r="N210" s="11">
        <v>1.38</v>
      </c>
      <c r="O210" s="11">
        <v>472500.02</v>
      </c>
      <c r="P210" s="11">
        <v>102.5</v>
      </c>
      <c r="Q210" s="11">
        <v>0</v>
      </c>
      <c r="R210" s="11">
        <v>484.31</v>
      </c>
      <c r="S210" s="11">
        <v>1.1499999999999999</v>
      </c>
      <c r="T210" s="11">
        <v>0.05</v>
      </c>
      <c r="U210" s="11">
        <v>0.01</v>
      </c>
      <c r="V210" s="10" t="s">
        <v>0</v>
      </c>
    </row>
    <row r="211" spans="1:22" ht="12.75" customHeight="1" x14ac:dyDescent="0.2">
      <c r="A211" s="10" t="s">
        <v>0</v>
      </c>
      <c r="B211" s="10" t="s">
        <v>715</v>
      </c>
      <c r="C211" s="10" t="s">
        <v>716</v>
      </c>
      <c r="D211" s="10" t="s">
        <v>149</v>
      </c>
      <c r="E211" s="10" t="s">
        <v>0</v>
      </c>
      <c r="F211" s="10" t="s">
        <v>717</v>
      </c>
      <c r="G211" s="10" t="s">
        <v>251</v>
      </c>
      <c r="H211" s="10" t="s">
        <v>473</v>
      </c>
      <c r="I211" s="10" t="s">
        <v>253</v>
      </c>
      <c r="J211" s="10" t="s">
        <v>0</v>
      </c>
      <c r="K211" s="11">
        <v>4.1399999999999997</v>
      </c>
      <c r="L211" s="10" t="s">
        <v>87</v>
      </c>
      <c r="M211" s="11">
        <v>3.35</v>
      </c>
      <c r="N211" s="11">
        <v>2.2599999999999998</v>
      </c>
      <c r="O211" s="11">
        <v>1474000</v>
      </c>
      <c r="P211" s="11">
        <v>105.43</v>
      </c>
      <c r="Q211" s="11">
        <v>0</v>
      </c>
      <c r="R211" s="11">
        <v>1554.04</v>
      </c>
      <c r="S211" s="11">
        <v>0.48</v>
      </c>
      <c r="T211" s="11">
        <v>0.15</v>
      </c>
      <c r="U211" s="11">
        <v>0.05</v>
      </c>
      <c r="V211" s="10" t="s">
        <v>0</v>
      </c>
    </row>
    <row r="212" spans="1:22" ht="12.75" customHeight="1" x14ac:dyDescent="0.2">
      <c r="A212" s="10" t="s">
        <v>0</v>
      </c>
      <c r="B212" s="10" t="s">
        <v>718</v>
      </c>
      <c r="C212" s="10" t="s">
        <v>719</v>
      </c>
      <c r="D212" s="10" t="s">
        <v>149</v>
      </c>
      <c r="E212" s="10" t="s">
        <v>0</v>
      </c>
      <c r="F212" s="10" t="s">
        <v>720</v>
      </c>
      <c r="G212" s="10" t="s">
        <v>251</v>
      </c>
      <c r="H212" s="10" t="s">
        <v>484</v>
      </c>
      <c r="I212" s="10" t="s">
        <v>86</v>
      </c>
      <c r="J212" s="10" t="s">
        <v>0</v>
      </c>
      <c r="K212" s="11">
        <v>4.51</v>
      </c>
      <c r="L212" s="10" t="s">
        <v>87</v>
      </c>
      <c r="M212" s="11">
        <v>3.7</v>
      </c>
      <c r="N212" s="11">
        <v>2.2599999999999998</v>
      </c>
      <c r="O212" s="11">
        <v>228250.04</v>
      </c>
      <c r="P212" s="11">
        <v>106.6</v>
      </c>
      <c r="Q212" s="11">
        <v>4.22</v>
      </c>
      <c r="R212" s="11">
        <v>247.54</v>
      </c>
      <c r="S212" s="11">
        <v>0.09</v>
      </c>
      <c r="T212" s="11">
        <v>0.02</v>
      </c>
      <c r="U212" s="11">
        <v>0.01</v>
      </c>
      <c r="V212" s="10" t="s">
        <v>0</v>
      </c>
    </row>
    <row r="213" spans="1:22" ht="12.75" customHeight="1" x14ac:dyDescent="0.2">
      <c r="A213" s="10" t="s">
        <v>0</v>
      </c>
      <c r="B213" s="10" t="s">
        <v>721</v>
      </c>
      <c r="C213" s="10" t="s">
        <v>722</v>
      </c>
      <c r="D213" s="10" t="s">
        <v>149</v>
      </c>
      <c r="E213" s="10" t="s">
        <v>0</v>
      </c>
      <c r="F213" s="10" t="s">
        <v>723</v>
      </c>
      <c r="G213" s="10" t="s">
        <v>251</v>
      </c>
      <c r="H213" s="10" t="s">
        <v>484</v>
      </c>
      <c r="I213" s="10" t="s">
        <v>86</v>
      </c>
      <c r="J213" s="10" t="s">
        <v>0</v>
      </c>
      <c r="K213" s="11">
        <v>3.11</v>
      </c>
      <c r="L213" s="10" t="s">
        <v>87</v>
      </c>
      <c r="M213" s="11">
        <v>6.9</v>
      </c>
      <c r="N213" s="11">
        <v>3.37</v>
      </c>
      <c r="O213" s="11">
        <v>3965000</v>
      </c>
      <c r="P213" s="11">
        <v>111.74</v>
      </c>
      <c r="Q213" s="11">
        <v>0</v>
      </c>
      <c r="R213" s="11">
        <v>4430.49</v>
      </c>
      <c r="S213" s="11">
        <v>0.66</v>
      </c>
      <c r="T213" s="11">
        <v>0.44</v>
      </c>
      <c r="U213" s="11">
        <v>0.13</v>
      </c>
      <c r="V213" s="10" t="s">
        <v>0</v>
      </c>
    </row>
    <row r="214" spans="1:22" ht="12.75" customHeight="1" x14ac:dyDescent="0.2">
      <c r="A214" s="10" t="s">
        <v>0</v>
      </c>
      <c r="B214" s="10" t="s">
        <v>724</v>
      </c>
      <c r="C214" s="10" t="s">
        <v>725</v>
      </c>
      <c r="D214" s="10" t="s">
        <v>149</v>
      </c>
      <c r="E214" s="10" t="s">
        <v>0</v>
      </c>
      <c r="F214" s="10" t="s">
        <v>726</v>
      </c>
      <c r="G214" s="10" t="s">
        <v>436</v>
      </c>
      <c r="H214" s="10" t="s">
        <v>484</v>
      </c>
      <c r="I214" s="10" t="s">
        <v>86</v>
      </c>
      <c r="J214" s="10" t="s">
        <v>0</v>
      </c>
      <c r="K214" s="11">
        <v>0.26</v>
      </c>
      <c r="L214" s="10" t="s">
        <v>87</v>
      </c>
      <c r="M214" s="11">
        <v>0</v>
      </c>
      <c r="N214" s="11">
        <v>0.79</v>
      </c>
      <c r="O214" s="11">
        <v>1494000</v>
      </c>
      <c r="P214" s="11">
        <v>99.8</v>
      </c>
      <c r="Q214" s="11">
        <v>0</v>
      </c>
      <c r="R214" s="11">
        <v>1491.01</v>
      </c>
      <c r="S214" s="11">
        <v>0.56999999999999995</v>
      </c>
      <c r="T214" s="11">
        <v>0.15</v>
      </c>
      <c r="U214" s="11">
        <v>0.04</v>
      </c>
      <c r="V214" s="10" t="s">
        <v>0</v>
      </c>
    </row>
    <row r="215" spans="1:22" ht="12.75" customHeight="1" x14ac:dyDescent="0.2">
      <c r="A215" s="10" t="s">
        <v>0</v>
      </c>
      <c r="B215" s="10" t="s">
        <v>727</v>
      </c>
      <c r="C215" s="10" t="s">
        <v>728</v>
      </c>
      <c r="D215" s="10" t="s">
        <v>149</v>
      </c>
      <c r="E215" s="10" t="s">
        <v>0</v>
      </c>
      <c r="F215" s="10" t="s">
        <v>729</v>
      </c>
      <c r="G215" s="10" t="s">
        <v>251</v>
      </c>
      <c r="H215" s="10" t="s">
        <v>484</v>
      </c>
      <c r="I215" s="10" t="s">
        <v>86</v>
      </c>
      <c r="J215" s="10" t="s">
        <v>0</v>
      </c>
      <c r="K215" s="11">
        <v>2.02</v>
      </c>
      <c r="L215" s="10" t="s">
        <v>87</v>
      </c>
      <c r="M215" s="11">
        <v>6</v>
      </c>
      <c r="N215" s="11">
        <v>3.03</v>
      </c>
      <c r="O215" s="11">
        <v>430817.31</v>
      </c>
      <c r="P215" s="11">
        <v>107.28</v>
      </c>
      <c r="Q215" s="11">
        <v>0</v>
      </c>
      <c r="R215" s="11">
        <v>462.18</v>
      </c>
      <c r="S215" s="11">
        <v>0.17</v>
      </c>
      <c r="T215" s="11">
        <v>0.05</v>
      </c>
      <c r="U215" s="11">
        <v>0.01</v>
      </c>
      <c r="V215" s="10" t="s">
        <v>0</v>
      </c>
    </row>
    <row r="216" spans="1:22" ht="12.75" customHeight="1" x14ac:dyDescent="0.2">
      <c r="A216" s="10" t="s">
        <v>0</v>
      </c>
      <c r="B216" s="10" t="s">
        <v>730</v>
      </c>
      <c r="C216" s="10" t="s">
        <v>731</v>
      </c>
      <c r="D216" s="10" t="s">
        <v>149</v>
      </c>
      <c r="E216" s="10" t="s">
        <v>0</v>
      </c>
      <c r="F216" s="10" t="s">
        <v>505</v>
      </c>
      <c r="G216" s="10" t="s">
        <v>469</v>
      </c>
      <c r="H216" s="10" t="s">
        <v>484</v>
      </c>
      <c r="I216" s="10" t="s">
        <v>86</v>
      </c>
      <c r="J216" s="10" t="s">
        <v>0</v>
      </c>
      <c r="K216" s="11">
        <v>2.94</v>
      </c>
      <c r="L216" s="10" t="s">
        <v>87</v>
      </c>
      <c r="M216" s="11">
        <v>3.4</v>
      </c>
      <c r="N216" s="11">
        <v>2.4900000000000002</v>
      </c>
      <c r="O216" s="11">
        <v>4326923.25</v>
      </c>
      <c r="P216" s="11">
        <v>103.21</v>
      </c>
      <c r="Q216" s="11">
        <v>0</v>
      </c>
      <c r="R216" s="11">
        <v>4465.82</v>
      </c>
      <c r="S216" s="11">
        <v>0.83</v>
      </c>
      <c r="T216" s="11">
        <v>0.44</v>
      </c>
      <c r="U216" s="11">
        <v>0.13</v>
      </c>
      <c r="V216" s="10" t="s">
        <v>0</v>
      </c>
    </row>
    <row r="217" spans="1:22" ht="12.75" customHeight="1" x14ac:dyDescent="0.2">
      <c r="A217" s="10" t="s">
        <v>0</v>
      </c>
      <c r="B217" s="10" t="s">
        <v>732</v>
      </c>
      <c r="C217" s="10" t="s">
        <v>733</v>
      </c>
      <c r="D217" s="10" t="s">
        <v>149</v>
      </c>
      <c r="E217" s="10" t="s">
        <v>0</v>
      </c>
      <c r="F217" s="10" t="s">
        <v>468</v>
      </c>
      <c r="G217" s="10" t="s">
        <v>469</v>
      </c>
      <c r="H217" s="10" t="s">
        <v>473</v>
      </c>
      <c r="I217" s="10" t="s">
        <v>253</v>
      </c>
      <c r="J217" s="10" t="s">
        <v>0</v>
      </c>
      <c r="K217" s="11">
        <v>1.38</v>
      </c>
      <c r="L217" s="10" t="s">
        <v>87</v>
      </c>
      <c r="M217" s="11">
        <v>5.75</v>
      </c>
      <c r="N217" s="11">
        <v>1.27</v>
      </c>
      <c r="O217" s="11">
        <v>2094785.71</v>
      </c>
      <c r="P217" s="11">
        <v>106.75</v>
      </c>
      <c r="Q217" s="11">
        <v>0</v>
      </c>
      <c r="R217" s="11">
        <v>2236.1799999999998</v>
      </c>
      <c r="S217" s="11">
        <v>0.76</v>
      </c>
      <c r="T217" s="11">
        <v>0.22</v>
      </c>
      <c r="U217" s="11">
        <v>7.0000000000000007E-2</v>
      </c>
      <c r="V217" s="10" t="s">
        <v>0</v>
      </c>
    </row>
    <row r="218" spans="1:22" ht="12.75" customHeight="1" x14ac:dyDescent="0.2">
      <c r="A218" s="10" t="s">
        <v>0</v>
      </c>
      <c r="B218" s="10" t="s">
        <v>734</v>
      </c>
      <c r="C218" s="10" t="s">
        <v>735</v>
      </c>
      <c r="D218" s="10" t="s">
        <v>149</v>
      </c>
      <c r="E218" s="10" t="s">
        <v>0</v>
      </c>
      <c r="F218" s="10" t="s">
        <v>517</v>
      </c>
      <c r="G218" s="10" t="s">
        <v>518</v>
      </c>
      <c r="H218" s="10" t="s">
        <v>519</v>
      </c>
      <c r="I218" s="10" t="s">
        <v>253</v>
      </c>
      <c r="J218" s="10" t="s">
        <v>0</v>
      </c>
      <c r="K218" s="11">
        <v>3.06</v>
      </c>
      <c r="L218" s="10" t="s">
        <v>87</v>
      </c>
      <c r="M218" s="11">
        <v>3</v>
      </c>
      <c r="N218" s="11">
        <v>2.68</v>
      </c>
      <c r="O218" s="11">
        <v>1380884.65</v>
      </c>
      <c r="P218" s="11">
        <v>101.43</v>
      </c>
      <c r="Q218" s="11">
        <v>0</v>
      </c>
      <c r="R218" s="11">
        <v>1400.63</v>
      </c>
      <c r="S218" s="11">
        <v>0.43</v>
      </c>
      <c r="T218" s="11">
        <v>0.14000000000000001</v>
      </c>
      <c r="U218" s="11">
        <v>0.04</v>
      </c>
      <c r="V218" s="10" t="s">
        <v>0</v>
      </c>
    </row>
    <row r="219" spans="1:22" ht="12.75" customHeight="1" x14ac:dyDescent="0.2">
      <c r="A219" s="10" t="s">
        <v>0</v>
      </c>
      <c r="B219" s="10" t="s">
        <v>736</v>
      </c>
      <c r="C219" s="10" t="s">
        <v>737</v>
      </c>
      <c r="D219" s="10" t="s">
        <v>149</v>
      </c>
      <c r="E219" s="10" t="s">
        <v>0</v>
      </c>
      <c r="F219" s="10" t="s">
        <v>517</v>
      </c>
      <c r="G219" s="10" t="s">
        <v>469</v>
      </c>
      <c r="H219" s="10" t="s">
        <v>519</v>
      </c>
      <c r="I219" s="10" t="s">
        <v>253</v>
      </c>
      <c r="J219" s="10" t="s">
        <v>0</v>
      </c>
      <c r="K219" s="11">
        <v>2.16</v>
      </c>
      <c r="L219" s="10" t="s">
        <v>87</v>
      </c>
      <c r="M219" s="11">
        <v>3.3</v>
      </c>
      <c r="N219" s="11">
        <v>2.27</v>
      </c>
      <c r="O219" s="11">
        <v>3779401.65</v>
      </c>
      <c r="P219" s="11">
        <v>102.68</v>
      </c>
      <c r="Q219" s="11">
        <v>0</v>
      </c>
      <c r="R219" s="11">
        <v>3880.69</v>
      </c>
      <c r="S219" s="11">
        <v>0.55000000000000004</v>
      </c>
      <c r="T219" s="11">
        <v>0.38</v>
      </c>
      <c r="U219" s="11">
        <v>0.12</v>
      </c>
      <c r="V219" s="10" t="s">
        <v>0</v>
      </c>
    </row>
    <row r="220" spans="1:22" ht="12.75" customHeight="1" x14ac:dyDescent="0.2">
      <c r="A220" s="10" t="s">
        <v>0</v>
      </c>
      <c r="B220" s="10" t="s">
        <v>738</v>
      </c>
      <c r="C220" s="10" t="s">
        <v>739</v>
      </c>
      <c r="D220" s="10" t="s">
        <v>149</v>
      </c>
      <c r="E220" s="10" t="s">
        <v>0</v>
      </c>
      <c r="F220" s="10" t="s">
        <v>740</v>
      </c>
      <c r="G220" s="10" t="s">
        <v>327</v>
      </c>
      <c r="H220" s="10" t="s">
        <v>530</v>
      </c>
      <c r="I220" s="10" t="s">
        <v>86</v>
      </c>
      <c r="J220" s="10" t="s">
        <v>0</v>
      </c>
      <c r="K220" s="11">
        <v>4.68</v>
      </c>
      <c r="L220" s="10" t="s">
        <v>87</v>
      </c>
      <c r="M220" s="11">
        <v>5.9</v>
      </c>
      <c r="N220" s="11">
        <v>2.89</v>
      </c>
      <c r="O220" s="11">
        <v>1925178</v>
      </c>
      <c r="P220" s="11">
        <v>114.72</v>
      </c>
      <c r="Q220" s="11">
        <v>56.79</v>
      </c>
      <c r="R220" s="11">
        <v>2265.36</v>
      </c>
      <c r="S220" s="11">
        <v>0.27</v>
      </c>
      <c r="T220" s="11">
        <v>0.22</v>
      </c>
      <c r="U220" s="11">
        <v>7.0000000000000007E-2</v>
      </c>
      <c r="V220" s="10" t="s">
        <v>0</v>
      </c>
    </row>
    <row r="221" spans="1:22" ht="12.75" customHeight="1" x14ac:dyDescent="0.2">
      <c r="A221" s="10" t="s">
        <v>0</v>
      </c>
      <c r="B221" s="10" t="s">
        <v>741</v>
      </c>
      <c r="C221" s="10" t="s">
        <v>742</v>
      </c>
      <c r="D221" s="10" t="s">
        <v>149</v>
      </c>
      <c r="E221" s="10" t="s">
        <v>0</v>
      </c>
      <c r="F221" s="10" t="s">
        <v>743</v>
      </c>
      <c r="G221" s="10" t="s">
        <v>251</v>
      </c>
      <c r="H221" s="10" t="s">
        <v>530</v>
      </c>
      <c r="I221" s="10" t="s">
        <v>86</v>
      </c>
      <c r="J221" s="10" t="s">
        <v>0</v>
      </c>
      <c r="K221" s="11">
        <v>2.71</v>
      </c>
      <c r="L221" s="10" t="s">
        <v>87</v>
      </c>
      <c r="M221" s="11">
        <v>6.4</v>
      </c>
      <c r="N221" s="11">
        <v>5.31</v>
      </c>
      <c r="O221" s="11">
        <v>3055000</v>
      </c>
      <c r="P221" s="11">
        <v>105.26</v>
      </c>
      <c r="Q221" s="11">
        <v>0</v>
      </c>
      <c r="R221" s="11">
        <v>3215.69</v>
      </c>
      <c r="S221" s="11">
        <v>1.38</v>
      </c>
      <c r="T221" s="11">
        <v>0.32</v>
      </c>
      <c r="U221" s="11">
        <v>0.1</v>
      </c>
      <c r="V221" s="10" t="s">
        <v>0</v>
      </c>
    </row>
    <row r="222" spans="1:22" ht="12.75" customHeight="1" x14ac:dyDescent="0.2">
      <c r="A222" s="10" t="s">
        <v>0</v>
      </c>
      <c r="B222" s="10" t="s">
        <v>744</v>
      </c>
      <c r="C222" s="10" t="s">
        <v>745</v>
      </c>
      <c r="D222" s="10" t="s">
        <v>149</v>
      </c>
      <c r="E222" s="10" t="s">
        <v>0</v>
      </c>
      <c r="F222" s="10" t="s">
        <v>746</v>
      </c>
      <c r="G222" s="10" t="s">
        <v>469</v>
      </c>
      <c r="H222" s="10" t="s">
        <v>747</v>
      </c>
      <c r="I222" s="10" t="s">
        <v>253</v>
      </c>
      <c r="J222" s="10" t="s">
        <v>0</v>
      </c>
      <c r="K222" s="11">
        <v>1.84</v>
      </c>
      <c r="L222" s="10" t="s">
        <v>87</v>
      </c>
      <c r="M222" s="11">
        <v>4.3</v>
      </c>
      <c r="N222" s="11">
        <v>2.82</v>
      </c>
      <c r="O222" s="11">
        <v>2618172.2400000002</v>
      </c>
      <c r="P222" s="11">
        <v>103.12</v>
      </c>
      <c r="Q222" s="11">
        <v>0</v>
      </c>
      <c r="R222" s="11">
        <v>2699.86</v>
      </c>
      <c r="S222" s="11">
        <v>0.45</v>
      </c>
      <c r="T222" s="11">
        <v>0.27</v>
      </c>
      <c r="U222" s="11">
        <v>0.08</v>
      </c>
      <c r="V222" s="10" t="s">
        <v>0</v>
      </c>
    </row>
    <row r="223" spans="1:22" ht="12.75" customHeight="1" x14ac:dyDescent="0.2">
      <c r="A223" s="10" t="s">
        <v>0</v>
      </c>
      <c r="B223" s="10" t="s">
        <v>748</v>
      </c>
      <c r="C223" s="10" t="s">
        <v>749</v>
      </c>
      <c r="D223" s="10" t="s">
        <v>149</v>
      </c>
      <c r="E223" s="10" t="s">
        <v>0</v>
      </c>
      <c r="F223" s="10" t="s">
        <v>746</v>
      </c>
      <c r="G223" s="10" t="s">
        <v>518</v>
      </c>
      <c r="H223" s="10" t="s">
        <v>747</v>
      </c>
      <c r="I223" s="10" t="s">
        <v>253</v>
      </c>
      <c r="J223" s="10" t="s">
        <v>0</v>
      </c>
      <c r="K223" s="11">
        <v>2.76</v>
      </c>
      <c r="L223" s="10" t="s">
        <v>87</v>
      </c>
      <c r="M223" s="11">
        <v>4.25</v>
      </c>
      <c r="N223" s="11">
        <v>3.28</v>
      </c>
      <c r="O223" s="11">
        <v>3360000</v>
      </c>
      <c r="P223" s="11">
        <v>103.4</v>
      </c>
      <c r="Q223" s="11">
        <v>0</v>
      </c>
      <c r="R223" s="11">
        <v>3474.24</v>
      </c>
      <c r="S223" s="11">
        <v>0.55000000000000004</v>
      </c>
      <c r="T223" s="11">
        <v>0.34</v>
      </c>
      <c r="U223" s="11">
        <v>0.1</v>
      </c>
      <c r="V223" s="10" t="s">
        <v>0</v>
      </c>
    </row>
    <row r="224" spans="1:22" ht="12.75" customHeight="1" x14ac:dyDescent="0.2">
      <c r="A224" s="10" t="s">
        <v>0</v>
      </c>
      <c r="B224" s="10" t="s">
        <v>2289</v>
      </c>
      <c r="C224" s="10" t="s">
        <v>750</v>
      </c>
      <c r="D224" s="10" t="s">
        <v>149</v>
      </c>
      <c r="E224" s="10" t="s">
        <v>0</v>
      </c>
      <c r="F224" s="10" t="s">
        <v>356</v>
      </c>
      <c r="G224" s="10" t="s">
        <v>215</v>
      </c>
      <c r="H224" s="10" t="s">
        <v>151</v>
      </c>
      <c r="I224" s="10" t="s">
        <v>151</v>
      </c>
      <c r="J224" s="10" t="s">
        <v>0</v>
      </c>
      <c r="K224" s="11">
        <v>0.86</v>
      </c>
      <c r="L224" s="10" t="s">
        <v>87</v>
      </c>
      <c r="M224" s="11">
        <v>0.42</v>
      </c>
      <c r="N224" s="11">
        <v>0.49</v>
      </c>
      <c r="O224" s="11">
        <v>188700</v>
      </c>
      <c r="P224" s="11">
        <v>999.9</v>
      </c>
      <c r="Q224" s="11">
        <v>0</v>
      </c>
      <c r="R224" s="11">
        <v>1886.81</v>
      </c>
      <c r="S224" s="11">
        <v>0.75</v>
      </c>
      <c r="T224" s="11">
        <v>0.19</v>
      </c>
      <c r="U224" s="11">
        <v>0.06</v>
      </c>
      <c r="V224" s="10" t="s">
        <v>0</v>
      </c>
    </row>
    <row r="225" spans="1:22" ht="12.75" customHeight="1" x14ac:dyDescent="0.2">
      <c r="A225" s="4" t="s">
        <v>0</v>
      </c>
      <c r="B225" s="4" t="s">
        <v>204</v>
      </c>
      <c r="C225" s="4" t="s">
        <v>0</v>
      </c>
      <c r="D225" s="4" t="s">
        <v>0</v>
      </c>
      <c r="E225" s="4" t="s">
        <v>0</v>
      </c>
      <c r="F225" s="4" t="s">
        <v>0</v>
      </c>
      <c r="G225" s="4" t="s">
        <v>0</v>
      </c>
      <c r="H225" s="4" t="s">
        <v>0</v>
      </c>
      <c r="I225" s="4" t="s">
        <v>0</v>
      </c>
      <c r="J225" s="4" t="s">
        <v>0</v>
      </c>
      <c r="K225" s="9">
        <v>4.6500000000000004</v>
      </c>
      <c r="L225" s="4" t="s">
        <v>0</v>
      </c>
      <c r="M225" s="9">
        <v>5</v>
      </c>
      <c r="N225" s="9">
        <v>4.25</v>
      </c>
      <c r="O225" s="9">
        <v>7913000</v>
      </c>
      <c r="P225" s="4" t="s">
        <v>0</v>
      </c>
      <c r="Q225" s="9">
        <v>13.66</v>
      </c>
      <c r="R225" s="9">
        <v>7517.11</v>
      </c>
      <c r="S225" s="4" t="s">
        <v>0</v>
      </c>
      <c r="T225" s="9">
        <v>0.75</v>
      </c>
      <c r="U225" s="9">
        <v>0.23</v>
      </c>
      <c r="V225" s="4" t="s">
        <v>0</v>
      </c>
    </row>
    <row r="226" spans="1:22" ht="12.75" customHeight="1" x14ac:dyDescent="0.2">
      <c r="A226" s="10" t="s">
        <v>0</v>
      </c>
      <c r="B226" s="10" t="s">
        <v>751</v>
      </c>
      <c r="C226" s="10" t="s">
        <v>752</v>
      </c>
      <c r="D226" s="10" t="s">
        <v>149</v>
      </c>
      <c r="E226" s="10" t="s">
        <v>0</v>
      </c>
      <c r="F226" s="10" t="s">
        <v>687</v>
      </c>
      <c r="G226" s="10" t="s">
        <v>688</v>
      </c>
      <c r="H226" s="10" t="s">
        <v>484</v>
      </c>
      <c r="I226" s="10" t="s">
        <v>86</v>
      </c>
      <c r="J226" s="10" t="s">
        <v>0</v>
      </c>
      <c r="K226" s="11">
        <v>5.79</v>
      </c>
      <c r="L226" s="10" t="s">
        <v>87</v>
      </c>
      <c r="M226" s="11">
        <v>3.9</v>
      </c>
      <c r="N226" s="11">
        <v>3.81</v>
      </c>
      <c r="O226" s="11">
        <v>1413000</v>
      </c>
      <c r="P226" s="11">
        <v>96.04</v>
      </c>
      <c r="Q226" s="11">
        <v>13.66</v>
      </c>
      <c r="R226" s="11">
        <v>1370.71</v>
      </c>
      <c r="S226" s="11">
        <v>0.72</v>
      </c>
      <c r="T226" s="11">
        <v>0.14000000000000001</v>
      </c>
      <c r="U226" s="11">
        <v>0.04</v>
      </c>
      <c r="V226" s="10" t="s">
        <v>0</v>
      </c>
    </row>
    <row r="227" spans="1:22" ht="12.75" customHeight="1" x14ac:dyDescent="0.2">
      <c r="A227" s="10" t="s">
        <v>0</v>
      </c>
      <c r="B227" s="10" t="s">
        <v>753</v>
      </c>
      <c r="C227" s="10" t="s">
        <v>754</v>
      </c>
      <c r="D227" s="10" t="s">
        <v>149</v>
      </c>
      <c r="E227" s="10" t="s">
        <v>0</v>
      </c>
      <c r="F227" s="10" t="s">
        <v>495</v>
      </c>
      <c r="G227" s="10" t="s">
        <v>490</v>
      </c>
      <c r="H227" s="10" t="s">
        <v>484</v>
      </c>
      <c r="I227" s="10" t="s">
        <v>86</v>
      </c>
      <c r="J227" s="10" t="s">
        <v>0</v>
      </c>
      <c r="K227" s="11">
        <v>4.4000000000000004</v>
      </c>
      <c r="L227" s="10" t="s">
        <v>87</v>
      </c>
      <c r="M227" s="11">
        <v>5.25</v>
      </c>
      <c r="N227" s="11">
        <v>4.3499999999999996</v>
      </c>
      <c r="O227" s="11">
        <v>6500000</v>
      </c>
      <c r="P227" s="11">
        <v>94.56</v>
      </c>
      <c r="Q227" s="11">
        <v>0</v>
      </c>
      <c r="R227" s="11">
        <v>6146.4</v>
      </c>
      <c r="S227" s="11">
        <v>0.5</v>
      </c>
      <c r="T227" s="11">
        <v>0.61</v>
      </c>
      <c r="U227" s="11">
        <v>0.19</v>
      </c>
      <c r="V227" s="10" t="s">
        <v>0</v>
      </c>
    </row>
    <row r="228" spans="1:22" ht="12.75" customHeight="1" x14ac:dyDescent="0.2">
      <c r="A228" s="4" t="s">
        <v>0</v>
      </c>
      <c r="B228" s="4" t="s">
        <v>755</v>
      </c>
      <c r="C228" s="4" t="s">
        <v>0</v>
      </c>
      <c r="D228" s="4" t="s">
        <v>0</v>
      </c>
      <c r="E228" s="4" t="s">
        <v>0</v>
      </c>
      <c r="F228" s="4" t="s">
        <v>0</v>
      </c>
      <c r="G228" s="4" t="s">
        <v>0</v>
      </c>
      <c r="H228" s="4" t="s">
        <v>0</v>
      </c>
      <c r="I228" s="4" t="s">
        <v>0</v>
      </c>
      <c r="J228" s="4" t="s">
        <v>0</v>
      </c>
      <c r="K228" s="9">
        <v>0</v>
      </c>
      <c r="L228" s="4" t="s">
        <v>0</v>
      </c>
      <c r="M228" s="9">
        <v>0</v>
      </c>
      <c r="N228" s="9">
        <v>0</v>
      </c>
      <c r="O228" s="9">
        <v>0</v>
      </c>
      <c r="P228" s="4" t="s">
        <v>0</v>
      </c>
      <c r="Q228" s="9">
        <v>0</v>
      </c>
      <c r="R228" s="9">
        <v>0</v>
      </c>
      <c r="S228" s="4" t="s">
        <v>0</v>
      </c>
      <c r="T228" s="9">
        <v>0</v>
      </c>
      <c r="U228" s="9">
        <v>0</v>
      </c>
      <c r="V228" s="4" t="s">
        <v>0</v>
      </c>
    </row>
    <row r="229" spans="1:22" ht="12.75" customHeight="1" x14ac:dyDescent="0.2">
      <c r="A229" s="4" t="s">
        <v>0</v>
      </c>
      <c r="B229" s="4" t="s">
        <v>122</v>
      </c>
      <c r="C229" s="4" t="s">
        <v>0</v>
      </c>
      <c r="D229" s="4" t="s">
        <v>0</v>
      </c>
      <c r="E229" s="4" t="s">
        <v>0</v>
      </c>
      <c r="F229" s="4" t="s">
        <v>0</v>
      </c>
      <c r="G229" s="4" t="s">
        <v>0</v>
      </c>
      <c r="H229" s="4" t="s">
        <v>0</v>
      </c>
      <c r="I229" s="4" t="s">
        <v>0</v>
      </c>
      <c r="J229" s="4" t="s">
        <v>0</v>
      </c>
      <c r="K229" s="9">
        <v>4.46</v>
      </c>
      <c r="L229" s="4" t="s">
        <v>0</v>
      </c>
      <c r="M229" s="9">
        <v>4.9800000000000004</v>
      </c>
      <c r="N229" s="9">
        <v>3.86</v>
      </c>
      <c r="O229" s="9">
        <v>129637867.2</v>
      </c>
      <c r="P229" s="4" t="s">
        <v>0</v>
      </c>
      <c r="Q229" s="9">
        <v>0</v>
      </c>
      <c r="R229" s="9">
        <v>142639.88</v>
      </c>
      <c r="S229" s="4" t="s">
        <v>0</v>
      </c>
      <c r="T229" s="9">
        <v>14.16</v>
      </c>
      <c r="U229" s="9">
        <v>4.3099999999999996</v>
      </c>
      <c r="V229" s="4" t="s">
        <v>0</v>
      </c>
    </row>
    <row r="230" spans="1:22" ht="12.75" customHeight="1" x14ac:dyDescent="0.2">
      <c r="A230" s="4" t="s">
        <v>0</v>
      </c>
      <c r="B230" s="4" t="s">
        <v>206</v>
      </c>
      <c r="C230" s="4" t="s">
        <v>0</v>
      </c>
      <c r="D230" s="4" t="s">
        <v>0</v>
      </c>
      <c r="E230" s="4" t="s">
        <v>0</v>
      </c>
      <c r="F230" s="4" t="s">
        <v>0</v>
      </c>
      <c r="G230" s="4" t="s">
        <v>0</v>
      </c>
      <c r="H230" s="4" t="s">
        <v>0</v>
      </c>
      <c r="I230" s="4" t="s">
        <v>0</v>
      </c>
      <c r="J230" s="4" t="s">
        <v>0</v>
      </c>
      <c r="K230" s="9">
        <v>6.11</v>
      </c>
      <c r="L230" s="4" t="s">
        <v>0</v>
      </c>
      <c r="M230" s="9">
        <v>4.7</v>
      </c>
      <c r="N230" s="9">
        <v>4.25</v>
      </c>
      <c r="O230" s="9">
        <v>14134500</v>
      </c>
      <c r="P230" s="4" t="s">
        <v>0</v>
      </c>
      <c r="Q230" s="9">
        <v>0</v>
      </c>
      <c r="R230" s="9">
        <v>14773.59</v>
      </c>
      <c r="S230" s="4" t="s">
        <v>0</v>
      </c>
      <c r="T230" s="9">
        <v>1.47</v>
      </c>
      <c r="U230" s="9">
        <v>0.45</v>
      </c>
      <c r="V230" s="4" t="s">
        <v>0</v>
      </c>
    </row>
    <row r="231" spans="1:22" ht="12.75" customHeight="1" x14ac:dyDescent="0.2">
      <c r="A231" s="10" t="s">
        <v>0</v>
      </c>
      <c r="B231" s="10" t="s">
        <v>756</v>
      </c>
      <c r="C231" s="10" t="s">
        <v>757</v>
      </c>
      <c r="D231" s="10" t="s">
        <v>758</v>
      </c>
      <c r="E231" s="10" t="s">
        <v>759</v>
      </c>
      <c r="F231" s="10" t="s">
        <v>760</v>
      </c>
      <c r="G231" s="10" t="s">
        <v>761</v>
      </c>
      <c r="H231" s="10" t="s">
        <v>762</v>
      </c>
      <c r="I231" s="10" t="s">
        <v>763</v>
      </c>
      <c r="J231" s="10" t="s">
        <v>0</v>
      </c>
      <c r="K231" s="11">
        <v>5.52</v>
      </c>
      <c r="L231" s="10" t="s">
        <v>44</v>
      </c>
      <c r="M231" s="11">
        <v>2.8</v>
      </c>
      <c r="N231" s="11">
        <v>3.25</v>
      </c>
      <c r="O231" s="11">
        <v>2024200</v>
      </c>
      <c r="P231" s="11">
        <v>98.79</v>
      </c>
      <c r="Q231" s="11">
        <v>0</v>
      </c>
      <c r="R231" s="11">
        <v>1999.65</v>
      </c>
      <c r="S231" s="11">
        <v>0.02</v>
      </c>
      <c r="T231" s="11">
        <v>0.2</v>
      </c>
      <c r="U231" s="11">
        <v>0.06</v>
      </c>
      <c r="V231" s="10" t="s">
        <v>764</v>
      </c>
    </row>
    <row r="232" spans="1:22" ht="12.75" customHeight="1" x14ac:dyDescent="0.2">
      <c r="A232" s="10" t="s">
        <v>0</v>
      </c>
      <c r="B232" s="10" t="s">
        <v>765</v>
      </c>
      <c r="C232" s="10" t="s">
        <v>766</v>
      </c>
      <c r="D232" s="10" t="s">
        <v>149</v>
      </c>
      <c r="E232" s="10" t="s">
        <v>759</v>
      </c>
      <c r="F232" s="10" t="s">
        <v>767</v>
      </c>
      <c r="G232" s="10" t="s">
        <v>768</v>
      </c>
      <c r="H232" s="10" t="s">
        <v>769</v>
      </c>
      <c r="I232" s="10" t="s">
        <v>763</v>
      </c>
      <c r="J232" s="10" t="s">
        <v>0</v>
      </c>
      <c r="K232" s="11">
        <v>3.27</v>
      </c>
      <c r="L232" s="10" t="s">
        <v>44</v>
      </c>
      <c r="M232" s="11">
        <v>4.43</v>
      </c>
      <c r="N232" s="11">
        <v>3.59</v>
      </c>
      <c r="O232" s="11">
        <v>1919500</v>
      </c>
      <c r="P232" s="11">
        <v>104.94</v>
      </c>
      <c r="Q232" s="11">
        <v>0</v>
      </c>
      <c r="R232" s="11">
        <v>2014.42</v>
      </c>
      <c r="S232" s="11">
        <v>0.14000000000000001</v>
      </c>
      <c r="T232" s="11">
        <v>0.2</v>
      </c>
      <c r="U232" s="11">
        <v>0.06</v>
      </c>
      <c r="V232" s="10" t="s">
        <v>770</v>
      </c>
    </row>
    <row r="233" spans="1:22" ht="12.75" customHeight="1" x14ac:dyDescent="0.2">
      <c r="A233" s="10" t="s">
        <v>0</v>
      </c>
      <c r="B233" s="10" t="s">
        <v>771</v>
      </c>
      <c r="C233" s="10" t="s">
        <v>772</v>
      </c>
      <c r="D233" s="10" t="s">
        <v>149</v>
      </c>
      <c r="E233" s="10" t="s">
        <v>759</v>
      </c>
      <c r="F233" s="10" t="s">
        <v>773</v>
      </c>
      <c r="G233" s="10" t="s">
        <v>768</v>
      </c>
      <c r="H233" s="10" t="s">
        <v>769</v>
      </c>
      <c r="I233" s="10" t="s">
        <v>763</v>
      </c>
      <c r="J233" s="10" t="s">
        <v>0</v>
      </c>
      <c r="K233" s="11">
        <v>6.94</v>
      </c>
      <c r="L233" s="10" t="s">
        <v>44</v>
      </c>
      <c r="M233" s="11">
        <v>5.41</v>
      </c>
      <c r="N233" s="11">
        <v>4.83</v>
      </c>
      <c r="O233" s="11">
        <v>6700800</v>
      </c>
      <c r="P233" s="11">
        <v>106.69</v>
      </c>
      <c r="Q233" s="11">
        <v>0</v>
      </c>
      <c r="R233" s="11">
        <v>7149.22</v>
      </c>
      <c r="S233" s="11">
        <v>0.48</v>
      </c>
      <c r="T233" s="11">
        <v>0.71</v>
      </c>
      <c r="U233" s="11">
        <v>0.22</v>
      </c>
      <c r="V233" s="10" t="s">
        <v>774</v>
      </c>
    </row>
    <row r="234" spans="1:22" ht="12.75" customHeight="1" x14ac:dyDescent="0.2">
      <c r="A234" s="10" t="s">
        <v>0</v>
      </c>
      <c r="B234" s="10" t="s">
        <v>775</v>
      </c>
      <c r="C234" s="10" t="s">
        <v>776</v>
      </c>
      <c r="D234" s="10" t="s">
        <v>149</v>
      </c>
      <c r="E234" s="10" t="s">
        <v>759</v>
      </c>
      <c r="F234" s="10" t="s">
        <v>586</v>
      </c>
      <c r="G234" s="10" t="s">
        <v>327</v>
      </c>
      <c r="H234" s="10" t="s">
        <v>777</v>
      </c>
      <c r="I234" s="10" t="s">
        <v>194</v>
      </c>
      <c r="J234" s="10" t="s">
        <v>0</v>
      </c>
      <c r="K234" s="11">
        <v>6.37</v>
      </c>
      <c r="L234" s="10" t="s">
        <v>44</v>
      </c>
      <c r="M234" s="11">
        <v>4.5</v>
      </c>
      <c r="N234" s="11">
        <v>4.01</v>
      </c>
      <c r="O234" s="11">
        <v>3490000</v>
      </c>
      <c r="P234" s="11">
        <v>103.45</v>
      </c>
      <c r="Q234" s="11">
        <v>0</v>
      </c>
      <c r="R234" s="11">
        <v>3610.3</v>
      </c>
      <c r="S234" s="11">
        <v>0.12</v>
      </c>
      <c r="T234" s="11">
        <v>0.36</v>
      </c>
      <c r="U234" s="11">
        <v>0.11</v>
      </c>
      <c r="V234" s="10" t="s">
        <v>778</v>
      </c>
    </row>
    <row r="235" spans="1:22" ht="12.75" customHeight="1" x14ac:dyDescent="0.2">
      <c r="A235" s="4" t="s">
        <v>0</v>
      </c>
      <c r="B235" s="4" t="s">
        <v>205</v>
      </c>
      <c r="C235" s="4" t="s">
        <v>0</v>
      </c>
      <c r="D235" s="4" t="s">
        <v>0</v>
      </c>
      <c r="E235" s="4" t="s">
        <v>0</v>
      </c>
      <c r="F235" s="4" t="s">
        <v>0</v>
      </c>
      <c r="G235" s="4" t="s">
        <v>0</v>
      </c>
      <c r="H235" s="4" t="s">
        <v>0</v>
      </c>
      <c r="I235" s="4" t="s">
        <v>0</v>
      </c>
      <c r="J235" s="4" t="s">
        <v>0</v>
      </c>
      <c r="K235" s="9">
        <v>4.2699999999999996</v>
      </c>
      <c r="L235" s="4" t="s">
        <v>0</v>
      </c>
      <c r="M235" s="9">
        <v>5.01</v>
      </c>
      <c r="N235" s="9">
        <v>3.82</v>
      </c>
      <c r="O235" s="9">
        <v>115503367.2</v>
      </c>
      <c r="P235" s="4" t="s">
        <v>0</v>
      </c>
      <c r="Q235" s="9">
        <v>0</v>
      </c>
      <c r="R235" s="9">
        <v>127866.28</v>
      </c>
      <c r="S235" s="4" t="s">
        <v>0</v>
      </c>
      <c r="T235" s="9">
        <v>12.69</v>
      </c>
      <c r="U235" s="9">
        <v>3.86</v>
      </c>
      <c r="V235" s="4" t="s">
        <v>0</v>
      </c>
    </row>
    <row r="236" spans="1:22" ht="12.75" customHeight="1" x14ac:dyDescent="0.2">
      <c r="A236" s="10" t="s">
        <v>0</v>
      </c>
      <c r="B236" s="10" t="s">
        <v>779</v>
      </c>
      <c r="C236" s="10" t="s">
        <v>780</v>
      </c>
      <c r="D236" s="10" t="s">
        <v>192</v>
      </c>
      <c r="E236" s="10" t="s">
        <v>759</v>
      </c>
      <c r="F236" s="10" t="s">
        <v>781</v>
      </c>
      <c r="G236" s="10" t="s">
        <v>782</v>
      </c>
      <c r="H236" s="10" t="s">
        <v>783</v>
      </c>
      <c r="I236" s="10" t="s">
        <v>763</v>
      </c>
      <c r="J236" s="10" t="s">
        <v>0</v>
      </c>
      <c r="K236" s="11">
        <v>1.8</v>
      </c>
      <c r="L236" s="10" t="s">
        <v>58</v>
      </c>
      <c r="M236" s="11">
        <v>7.8</v>
      </c>
      <c r="N236" s="11">
        <v>5.54</v>
      </c>
      <c r="O236" s="11">
        <v>1361000.25</v>
      </c>
      <c r="P236" s="11">
        <v>104.59</v>
      </c>
      <c r="Q236" s="11">
        <v>0</v>
      </c>
      <c r="R236" s="11">
        <v>1423.49</v>
      </c>
      <c r="S236" s="11">
        <v>7.0000000000000007E-2</v>
      </c>
      <c r="T236" s="11">
        <v>0.14000000000000001</v>
      </c>
      <c r="U236" s="11">
        <v>0.04</v>
      </c>
      <c r="V236" s="10" t="s">
        <v>784</v>
      </c>
    </row>
    <row r="237" spans="1:22" ht="12.75" customHeight="1" x14ac:dyDescent="0.2">
      <c r="A237" s="10" t="s">
        <v>0</v>
      </c>
      <c r="B237" s="10" t="s">
        <v>785</v>
      </c>
      <c r="C237" s="10" t="s">
        <v>786</v>
      </c>
      <c r="D237" s="10" t="s">
        <v>192</v>
      </c>
      <c r="E237" s="10" t="s">
        <v>759</v>
      </c>
      <c r="F237" s="10" t="s">
        <v>787</v>
      </c>
      <c r="G237" s="10" t="s">
        <v>788</v>
      </c>
      <c r="H237" s="10" t="s">
        <v>406</v>
      </c>
      <c r="I237" s="10" t="s">
        <v>763</v>
      </c>
      <c r="J237" s="10" t="s">
        <v>0</v>
      </c>
      <c r="K237" s="11">
        <v>0.21</v>
      </c>
      <c r="L237" s="10" t="s">
        <v>44</v>
      </c>
      <c r="M237" s="11">
        <v>3.62</v>
      </c>
      <c r="N237" s="11">
        <v>4.0599999999999996</v>
      </c>
      <c r="O237" s="11">
        <v>1116800</v>
      </c>
      <c r="P237" s="11">
        <v>101.31</v>
      </c>
      <c r="Q237" s="11">
        <v>0</v>
      </c>
      <c r="R237" s="11">
        <v>1131.45</v>
      </c>
      <c r="S237" s="11">
        <v>0.04</v>
      </c>
      <c r="T237" s="11">
        <v>0.11</v>
      </c>
      <c r="U237" s="11">
        <v>0.03</v>
      </c>
      <c r="V237" s="10" t="s">
        <v>789</v>
      </c>
    </row>
    <row r="238" spans="1:22" ht="12.75" customHeight="1" x14ac:dyDescent="0.2">
      <c r="A238" s="10" t="s">
        <v>0</v>
      </c>
      <c r="B238" s="10" t="s">
        <v>790</v>
      </c>
      <c r="C238" s="10" t="s">
        <v>791</v>
      </c>
      <c r="D238" s="10" t="s">
        <v>792</v>
      </c>
      <c r="E238" s="10" t="s">
        <v>759</v>
      </c>
      <c r="F238" s="10" t="s">
        <v>793</v>
      </c>
      <c r="G238" s="10" t="s">
        <v>794</v>
      </c>
      <c r="H238" s="10" t="s">
        <v>406</v>
      </c>
      <c r="I238" s="10" t="s">
        <v>763</v>
      </c>
      <c r="J238" s="10" t="s">
        <v>0</v>
      </c>
      <c r="K238" s="11">
        <v>1.8</v>
      </c>
      <c r="L238" s="10" t="s">
        <v>44</v>
      </c>
      <c r="M238" s="11">
        <v>2.75</v>
      </c>
      <c r="N238" s="11">
        <v>2.2000000000000002</v>
      </c>
      <c r="O238" s="11">
        <v>1116800</v>
      </c>
      <c r="P238" s="11">
        <v>101.39</v>
      </c>
      <c r="Q238" s="11">
        <v>0</v>
      </c>
      <c r="R238" s="11">
        <v>1132.28</v>
      </c>
      <c r="S238" s="11">
        <v>0.03</v>
      </c>
      <c r="T238" s="11">
        <v>0.11</v>
      </c>
      <c r="U238" s="11">
        <v>0.03</v>
      </c>
      <c r="V238" s="10" t="s">
        <v>795</v>
      </c>
    </row>
    <row r="239" spans="1:22" ht="12.75" customHeight="1" x14ac:dyDescent="0.2">
      <c r="A239" s="10" t="s">
        <v>0</v>
      </c>
      <c r="B239" s="10" t="s">
        <v>796</v>
      </c>
      <c r="C239" s="10" t="s">
        <v>797</v>
      </c>
      <c r="D239" s="10" t="s">
        <v>798</v>
      </c>
      <c r="E239" s="10" t="s">
        <v>759</v>
      </c>
      <c r="F239" s="10" t="s">
        <v>799</v>
      </c>
      <c r="G239" s="10" t="s">
        <v>561</v>
      </c>
      <c r="H239" s="10" t="s">
        <v>473</v>
      </c>
      <c r="I239" s="10" t="s">
        <v>763</v>
      </c>
      <c r="J239" s="10" t="s">
        <v>0</v>
      </c>
      <c r="K239" s="11">
        <v>0.36</v>
      </c>
      <c r="L239" s="10" t="s">
        <v>44</v>
      </c>
      <c r="M239" s="11">
        <v>6.37</v>
      </c>
      <c r="N239" s="11">
        <v>3.61</v>
      </c>
      <c r="O239" s="11">
        <v>1012100</v>
      </c>
      <c r="P239" s="11">
        <v>101.59</v>
      </c>
      <c r="Q239" s="11">
        <v>0</v>
      </c>
      <c r="R239" s="11">
        <v>1028.2</v>
      </c>
      <c r="S239" s="11">
        <v>0.04</v>
      </c>
      <c r="T239" s="11">
        <v>0.1</v>
      </c>
      <c r="U239" s="11">
        <v>0.03</v>
      </c>
      <c r="V239" s="10" t="s">
        <v>800</v>
      </c>
    </row>
    <row r="240" spans="1:22" ht="12.75" customHeight="1" x14ac:dyDescent="0.2">
      <c r="A240" s="10" t="s">
        <v>0</v>
      </c>
      <c r="B240" s="10" t="s">
        <v>801</v>
      </c>
      <c r="C240" s="10" t="s">
        <v>802</v>
      </c>
      <c r="D240" s="10" t="s">
        <v>758</v>
      </c>
      <c r="E240" s="10" t="s">
        <v>759</v>
      </c>
      <c r="F240" s="10" t="s">
        <v>803</v>
      </c>
      <c r="G240" s="10" t="s">
        <v>804</v>
      </c>
      <c r="H240" s="10" t="s">
        <v>473</v>
      </c>
      <c r="I240" s="10" t="s">
        <v>763</v>
      </c>
      <c r="J240" s="10" t="s">
        <v>0</v>
      </c>
      <c r="K240" s="11">
        <v>0.66</v>
      </c>
      <c r="L240" s="10" t="s">
        <v>44</v>
      </c>
      <c r="M240" s="11">
        <v>3.37</v>
      </c>
      <c r="N240" s="11">
        <v>1.85</v>
      </c>
      <c r="O240" s="11">
        <v>1420430</v>
      </c>
      <c r="P240" s="11">
        <v>102.07</v>
      </c>
      <c r="Q240" s="11">
        <v>0</v>
      </c>
      <c r="R240" s="11">
        <v>1449.78</v>
      </c>
      <c r="S240" s="11">
        <v>7.0000000000000007E-2</v>
      </c>
      <c r="T240" s="11">
        <v>0.14000000000000001</v>
      </c>
      <c r="U240" s="11">
        <v>0.04</v>
      </c>
      <c r="V240" s="10" t="s">
        <v>805</v>
      </c>
    </row>
    <row r="241" spans="1:22" ht="12.75" customHeight="1" x14ac:dyDescent="0.2">
      <c r="A241" s="10" t="s">
        <v>0</v>
      </c>
      <c r="B241" s="10" t="s">
        <v>806</v>
      </c>
      <c r="C241" s="10" t="s">
        <v>807</v>
      </c>
      <c r="D241" s="10" t="s">
        <v>792</v>
      </c>
      <c r="E241" s="10" t="s">
        <v>759</v>
      </c>
      <c r="F241" s="10" t="s">
        <v>803</v>
      </c>
      <c r="G241" s="10" t="s">
        <v>804</v>
      </c>
      <c r="H241" s="10" t="s">
        <v>473</v>
      </c>
      <c r="I241" s="10" t="s">
        <v>763</v>
      </c>
      <c r="J241" s="10" t="s">
        <v>0</v>
      </c>
      <c r="K241" s="11">
        <v>1.77</v>
      </c>
      <c r="L241" s="10" t="s">
        <v>44</v>
      </c>
      <c r="M241" s="11">
        <v>3.37</v>
      </c>
      <c r="N241" s="11">
        <v>2.0499999999999998</v>
      </c>
      <c r="O241" s="11">
        <v>1047000</v>
      </c>
      <c r="P241" s="11">
        <v>102.89</v>
      </c>
      <c r="Q241" s="11">
        <v>0</v>
      </c>
      <c r="R241" s="11">
        <v>1077.27</v>
      </c>
      <c r="S241" s="11">
        <v>0.01</v>
      </c>
      <c r="T241" s="11">
        <v>0.11</v>
      </c>
      <c r="U241" s="11">
        <v>0.03</v>
      </c>
      <c r="V241" s="10" t="s">
        <v>808</v>
      </c>
    </row>
    <row r="242" spans="1:22" ht="12.75" customHeight="1" x14ac:dyDescent="0.2">
      <c r="A242" s="10" t="s">
        <v>0</v>
      </c>
      <c r="B242" s="10" t="s">
        <v>809</v>
      </c>
      <c r="C242" s="10" t="s">
        <v>810</v>
      </c>
      <c r="D242" s="10" t="s">
        <v>758</v>
      </c>
      <c r="E242" s="10" t="s">
        <v>759</v>
      </c>
      <c r="F242" s="10" t="s">
        <v>811</v>
      </c>
      <c r="G242" s="10" t="s">
        <v>812</v>
      </c>
      <c r="H242" s="10" t="s">
        <v>519</v>
      </c>
      <c r="I242" s="10" t="s">
        <v>763</v>
      </c>
      <c r="J242" s="10" t="s">
        <v>0</v>
      </c>
      <c r="K242" s="11">
        <v>4.67</v>
      </c>
      <c r="L242" s="10" t="s">
        <v>56</v>
      </c>
      <c r="M242" s="11">
        <v>6.45</v>
      </c>
      <c r="N242" s="11">
        <v>7.53</v>
      </c>
      <c r="O242" s="11">
        <v>2767050</v>
      </c>
      <c r="P242" s="11">
        <v>95.6</v>
      </c>
      <c r="Q242" s="11">
        <v>0</v>
      </c>
      <c r="R242" s="11">
        <v>2645.41</v>
      </c>
      <c r="S242" s="11">
        <v>0.06</v>
      </c>
      <c r="T242" s="11">
        <v>0.26</v>
      </c>
      <c r="U242" s="11">
        <v>0.08</v>
      </c>
      <c r="V242" s="10" t="s">
        <v>813</v>
      </c>
    </row>
    <row r="243" spans="1:22" ht="12.75" customHeight="1" x14ac:dyDescent="0.2">
      <c r="A243" s="10" t="s">
        <v>0</v>
      </c>
      <c r="B243" s="10" t="s">
        <v>814</v>
      </c>
      <c r="C243" s="10" t="s">
        <v>815</v>
      </c>
      <c r="D243" s="10" t="s">
        <v>758</v>
      </c>
      <c r="E243" s="10" t="s">
        <v>759</v>
      </c>
      <c r="F243" s="10" t="s">
        <v>816</v>
      </c>
      <c r="G243" s="10" t="s">
        <v>817</v>
      </c>
      <c r="H243" s="10" t="s">
        <v>519</v>
      </c>
      <c r="I243" s="10" t="s">
        <v>763</v>
      </c>
      <c r="J243" s="10" t="s">
        <v>0</v>
      </c>
      <c r="K243" s="11">
        <v>5.07</v>
      </c>
      <c r="L243" s="10" t="s">
        <v>44</v>
      </c>
      <c r="M243" s="11">
        <v>3.3</v>
      </c>
      <c r="N243" s="11">
        <v>2.7</v>
      </c>
      <c r="O243" s="11">
        <v>593300</v>
      </c>
      <c r="P243" s="11">
        <v>104.46</v>
      </c>
      <c r="Q243" s="11">
        <v>0</v>
      </c>
      <c r="R243" s="11">
        <v>619.74</v>
      </c>
      <c r="S243" s="11">
        <v>0</v>
      </c>
      <c r="T243" s="11">
        <v>0.06</v>
      </c>
      <c r="U243" s="11">
        <v>0.02</v>
      </c>
      <c r="V243" s="10" t="s">
        <v>818</v>
      </c>
    </row>
    <row r="244" spans="1:22" ht="12.75" customHeight="1" x14ac:dyDescent="0.2">
      <c r="A244" s="10" t="s">
        <v>0</v>
      </c>
      <c r="B244" s="10" t="s">
        <v>819</v>
      </c>
      <c r="C244" s="10" t="s">
        <v>820</v>
      </c>
      <c r="D244" s="10" t="s">
        <v>192</v>
      </c>
      <c r="E244" s="10" t="s">
        <v>759</v>
      </c>
      <c r="F244" s="10" t="s">
        <v>821</v>
      </c>
      <c r="G244" s="10" t="s">
        <v>804</v>
      </c>
      <c r="H244" s="10" t="s">
        <v>519</v>
      </c>
      <c r="I244" s="10" t="s">
        <v>763</v>
      </c>
      <c r="J244" s="10" t="s">
        <v>0</v>
      </c>
      <c r="K244" s="11">
        <v>1.88</v>
      </c>
      <c r="L244" s="10" t="s">
        <v>44</v>
      </c>
      <c r="M244" s="11">
        <v>2.75</v>
      </c>
      <c r="N244" s="11">
        <v>2.34</v>
      </c>
      <c r="O244" s="11">
        <v>1151700</v>
      </c>
      <c r="P244" s="11">
        <v>100.92</v>
      </c>
      <c r="Q244" s="11">
        <v>0</v>
      </c>
      <c r="R244" s="11">
        <v>1162.28</v>
      </c>
      <c r="S244" s="11">
        <v>0.03</v>
      </c>
      <c r="T244" s="11">
        <v>0.11</v>
      </c>
      <c r="U244" s="11">
        <v>0.03</v>
      </c>
      <c r="V244" s="10" t="s">
        <v>822</v>
      </c>
    </row>
    <row r="245" spans="1:22" ht="12.75" customHeight="1" x14ac:dyDescent="0.2">
      <c r="A245" s="10" t="s">
        <v>0</v>
      </c>
      <c r="B245" s="10" t="s">
        <v>823</v>
      </c>
      <c r="C245" s="10" t="s">
        <v>824</v>
      </c>
      <c r="D245" s="10" t="s">
        <v>825</v>
      </c>
      <c r="E245" s="10" t="s">
        <v>759</v>
      </c>
      <c r="F245" s="10" t="s">
        <v>826</v>
      </c>
      <c r="G245" s="10" t="s">
        <v>788</v>
      </c>
      <c r="H245" s="10" t="s">
        <v>530</v>
      </c>
      <c r="I245" s="10" t="s">
        <v>194</v>
      </c>
      <c r="J245" s="10" t="s">
        <v>0</v>
      </c>
      <c r="K245" s="11">
        <v>2.8</v>
      </c>
      <c r="L245" s="10" t="s">
        <v>44</v>
      </c>
      <c r="M245" s="11">
        <v>5.62</v>
      </c>
      <c r="N245" s="11">
        <v>2.3199999999999998</v>
      </c>
      <c r="O245" s="11">
        <v>977200</v>
      </c>
      <c r="P245" s="11">
        <v>112.26</v>
      </c>
      <c r="Q245" s="11">
        <v>0</v>
      </c>
      <c r="R245" s="11">
        <v>1097</v>
      </c>
      <c r="S245" s="11">
        <v>0.01</v>
      </c>
      <c r="T245" s="11">
        <v>0.11</v>
      </c>
      <c r="U245" s="11">
        <v>0.03</v>
      </c>
      <c r="V245" s="10" t="s">
        <v>827</v>
      </c>
    </row>
    <row r="246" spans="1:22" ht="12.75" customHeight="1" x14ac:dyDescent="0.2">
      <c r="A246" s="10" t="s">
        <v>0</v>
      </c>
      <c r="B246" s="10" t="s">
        <v>828</v>
      </c>
      <c r="C246" s="10" t="s">
        <v>829</v>
      </c>
      <c r="D246" s="10" t="s">
        <v>830</v>
      </c>
      <c r="E246" s="10" t="s">
        <v>759</v>
      </c>
      <c r="F246" s="10" t="s">
        <v>831</v>
      </c>
      <c r="G246" s="10" t="s">
        <v>832</v>
      </c>
      <c r="H246" s="10" t="s">
        <v>530</v>
      </c>
      <c r="I246" s="10" t="s">
        <v>194</v>
      </c>
      <c r="J246" s="10" t="s">
        <v>0</v>
      </c>
      <c r="K246" s="11">
        <v>4.1900000000000004</v>
      </c>
      <c r="L246" s="10" t="s">
        <v>46</v>
      </c>
      <c r="M246" s="11">
        <v>8.25</v>
      </c>
      <c r="N246" s="11">
        <v>1.84</v>
      </c>
      <c r="O246" s="11">
        <v>1809600</v>
      </c>
      <c r="P246" s="11">
        <v>130.69999999999999</v>
      </c>
      <c r="Q246" s="11">
        <v>0</v>
      </c>
      <c r="R246" s="11">
        <v>2365.2199999999998</v>
      </c>
      <c r="S246" s="11">
        <v>0.08</v>
      </c>
      <c r="T246" s="11">
        <v>0.23</v>
      </c>
      <c r="U246" s="11">
        <v>7.0000000000000007E-2</v>
      </c>
      <c r="V246" s="10" t="s">
        <v>833</v>
      </c>
    </row>
    <row r="247" spans="1:22" ht="12.75" customHeight="1" x14ac:dyDescent="0.2">
      <c r="A247" s="10" t="s">
        <v>0</v>
      </c>
      <c r="B247" s="10" t="s">
        <v>834</v>
      </c>
      <c r="C247" s="10" t="s">
        <v>835</v>
      </c>
      <c r="D247" s="10" t="s">
        <v>825</v>
      </c>
      <c r="E247" s="10" t="s">
        <v>759</v>
      </c>
      <c r="F247" s="10" t="s">
        <v>836</v>
      </c>
      <c r="G247" s="10" t="s">
        <v>788</v>
      </c>
      <c r="H247" s="10" t="s">
        <v>519</v>
      </c>
      <c r="I247" s="10" t="s">
        <v>763</v>
      </c>
      <c r="J247" s="10" t="s">
        <v>0</v>
      </c>
      <c r="K247" s="11">
        <v>2.99</v>
      </c>
      <c r="L247" s="10" t="s">
        <v>44</v>
      </c>
      <c r="M247" s="11">
        <v>5</v>
      </c>
      <c r="N247" s="11">
        <v>2.5</v>
      </c>
      <c r="O247" s="11">
        <v>2310380</v>
      </c>
      <c r="P247" s="11">
        <v>108.98</v>
      </c>
      <c r="Q247" s="11">
        <v>0</v>
      </c>
      <c r="R247" s="11">
        <v>2517.9299999999998</v>
      </c>
      <c r="S247" s="11">
        <v>0.09</v>
      </c>
      <c r="T247" s="11">
        <v>0.25</v>
      </c>
      <c r="U247" s="11">
        <v>0.08</v>
      </c>
      <c r="V247" s="10" t="s">
        <v>837</v>
      </c>
    </row>
    <row r="248" spans="1:22" ht="12.75" customHeight="1" x14ac:dyDescent="0.2">
      <c r="A248" s="10" t="s">
        <v>0</v>
      </c>
      <c r="B248" s="10" t="s">
        <v>838</v>
      </c>
      <c r="C248" s="10" t="s">
        <v>839</v>
      </c>
      <c r="D248" s="10" t="s">
        <v>825</v>
      </c>
      <c r="E248" s="10" t="s">
        <v>759</v>
      </c>
      <c r="F248" s="10" t="s">
        <v>840</v>
      </c>
      <c r="G248" s="10" t="s">
        <v>841</v>
      </c>
      <c r="H248" s="10" t="s">
        <v>519</v>
      </c>
      <c r="I248" s="10" t="s">
        <v>763</v>
      </c>
      <c r="J248" s="10" t="s">
        <v>0</v>
      </c>
      <c r="K248" s="11">
        <v>3.21</v>
      </c>
      <c r="L248" s="10" t="s">
        <v>44</v>
      </c>
      <c r="M248" s="11">
        <v>5.75</v>
      </c>
      <c r="N248" s="11">
        <v>2.5299999999999998</v>
      </c>
      <c r="O248" s="11">
        <v>1380486.95</v>
      </c>
      <c r="P248" s="11">
        <v>113.32</v>
      </c>
      <c r="Q248" s="11">
        <v>0</v>
      </c>
      <c r="R248" s="11">
        <v>1564.4</v>
      </c>
      <c r="S248" s="11">
        <v>0.01</v>
      </c>
      <c r="T248" s="11">
        <v>0.15</v>
      </c>
      <c r="U248" s="11">
        <v>0.05</v>
      </c>
      <c r="V248" s="10" t="s">
        <v>842</v>
      </c>
    </row>
    <row r="249" spans="1:22" ht="12.75" customHeight="1" x14ac:dyDescent="0.2">
      <c r="A249" s="10" t="s">
        <v>0</v>
      </c>
      <c r="B249" s="10" t="s">
        <v>843</v>
      </c>
      <c r="C249" s="10" t="s">
        <v>844</v>
      </c>
      <c r="D249" s="10" t="s">
        <v>758</v>
      </c>
      <c r="E249" s="10" t="s">
        <v>759</v>
      </c>
      <c r="F249" s="10" t="s">
        <v>845</v>
      </c>
      <c r="G249" s="10" t="s">
        <v>812</v>
      </c>
      <c r="H249" s="10" t="s">
        <v>747</v>
      </c>
      <c r="I249" s="10" t="s">
        <v>763</v>
      </c>
      <c r="J249" s="10" t="s">
        <v>0</v>
      </c>
      <c r="K249" s="11">
        <v>5.86</v>
      </c>
      <c r="L249" s="10" t="s">
        <v>44</v>
      </c>
      <c r="M249" s="11">
        <v>4.45</v>
      </c>
      <c r="N249" s="11">
        <v>3.48</v>
      </c>
      <c r="O249" s="11">
        <v>3001400</v>
      </c>
      <c r="P249" s="11">
        <v>106.85</v>
      </c>
      <c r="Q249" s="11">
        <v>0</v>
      </c>
      <c r="R249" s="11">
        <v>3206.94</v>
      </c>
      <c r="S249" s="11">
        <v>7.0000000000000007E-2</v>
      </c>
      <c r="T249" s="11">
        <v>0.32</v>
      </c>
      <c r="U249" s="11">
        <v>0.1</v>
      </c>
      <c r="V249" s="10" t="s">
        <v>846</v>
      </c>
    </row>
    <row r="250" spans="1:22" ht="12.75" customHeight="1" x14ac:dyDescent="0.2">
      <c r="A250" s="10" t="s">
        <v>0</v>
      </c>
      <c r="B250" s="10" t="s">
        <v>847</v>
      </c>
      <c r="C250" s="10" t="s">
        <v>848</v>
      </c>
      <c r="D250" s="10" t="s">
        <v>758</v>
      </c>
      <c r="E250" s="10" t="s">
        <v>759</v>
      </c>
      <c r="F250" s="10" t="s">
        <v>845</v>
      </c>
      <c r="G250" s="10" t="s">
        <v>812</v>
      </c>
      <c r="H250" s="10" t="s">
        <v>747</v>
      </c>
      <c r="I250" s="10" t="s">
        <v>763</v>
      </c>
      <c r="J250" s="10" t="s">
        <v>0</v>
      </c>
      <c r="K250" s="11">
        <v>2.52</v>
      </c>
      <c r="L250" s="10" t="s">
        <v>44</v>
      </c>
      <c r="M250" s="11">
        <v>5.2</v>
      </c>
      <c r="N250" s="11">
        <v>2.25</v>
      </c>
      <c r="O250" s="11">
        <v>1047000</v>
      </c>
      <c r="P250" s="11">
        <v>109.16</v>
      </c>
      <c r="Q250" s="11">
        <v>0</v>
      </c>
      <c r="R250" s="11">
        <v>1142.95</v>
      </c>
      <c r="S250" s="11">
        <v>0.03</v>
      </c>
      <c r="T250" s="11">
        <v>0.11</v>
      </c>
      <c r="U250" s="11">
        <v>0.03</v>
      </c>
      <c r="V250" s="10" t="s">
        <v>849</v>
      </c>
    </row>
    <row r="251" spans="1:22" ht="12.75" customHeight="1" x14ac:dyDescent="0.2">
      <c r="A251" s="10" t="s">
        <v>0</v>
      </c>
      <c r="B251" s="10" t="s">
        <v>850</v>
      </c>
      <c r="C251" s="10" t="s">
        <v>851</v>
      </c>
      <c r="D251" s="10" t="s">
        <v>758</v>
      </c>
      <c r="E251" s="10" t="s">
        <v>759</v>
      </c>
      <c r="F251" s="10" t="s">
        <v>852</v>
      </c>
      <c r="G251" s="10" t="s">
        <v>841</v>
      </c>
      <c r="H251" s="10" t="s">
        <v>747</v>
      </c>
      <c r="I251" s="10" t="s">
        <v>763</v>
      </c>
      <c r="J251" s="10" t="s">
        <v>0</v>
      </c>
      <c r="K251" s="11">
        <v>3.65</v>
      </c>
      <c r="L251" s="10" t="s">
        <v>44</v>
      </c>
      <c r="M251" s="11">
        <v>4.75</v>
      </c>
      <c r="N251" s="11">
        <v>2.65</v>
      </c>
      <c r="O251" s="11">
        <v>1308750</v>
      </c>
      <c r="P251" s="11">
        <v>110.12</v>
      </c>
      <c r="Q251" s="11">
        <v>0</v>
      </c>
      <c r="R251" s="11">
        <v>1441.15</v>
      </c>
      <c r="S251" s="11">
        <v>0.03</v>
      </c>
      <c r="T251" s="11">
        <v>0.14000000000000001</v>
      </c>
      <c r="U251" s="11">
        <v>0.04</v>
      </c>
      <c r="V251" s="10" t="s">
        <v>853</v>
      </c>
    </row>
    <row r="252" spans="1:22" ht="12.75" customHeight="1" x14ac:dyDescent="0.2">
      <c r="A252" s="10" t="s">
        <v>0</v>
      </c>
      <c r="B252" s="10" t="s">
        <v>854</v>
      </c>
      <c r="C252" s="10" t="s">
        <v>855</v>
      </c>
      <c r="D252" s="10" t="s">
        <v>798</v>
      </c>
      <c r="E252" s="10" t="s">
        <v>759</v>
      </c>
      <c r="F252" s="10" t="s">
        <v>856</v>
      </c>
      <c r="G252" s="10" t="s">
        <v>841</v>
      </c>
      <c r="H252" s="10" t="s">
        <v>857</v>
      </c>
      <c r="I252" s="10" t="s">
        <v>194</v>
      </c>
      <c r="J252" s="10" t="s">
        <v>0</v>
      </c>
      <c r="K252" s="11">
        <v>4.12</v>
      </c>
      <c r="L252" s="10" t="s">
        <v>44</v>
      </c>
      <c r="M252" s="11">
        <v>4.75</v>
      </c>
      <c r="N252" s="11">
        <v>3.06</v>
      </c>
      <c r="O252" s="11">
        <v>1081900</v>
      </c>
      <c r="P252" s="11">
        <v>109.05</v>
      </c>
      <c r="Q252" s="11">
        <v>0</v>
      </c>
      <c r="R252" s="11">
        <v>1179.83</v>
      </c>
      <c r="S252" s="11">
        <v>0.06</v>
      </c>
      <c r="T252" s="11">
        <v>0.12</v>
      </c>
      <c r="U252" s="11">
        <v>0.04</v>
      </c>
      <c r="V252" s="10" t="s">
        <v>858</v>
      </c>
    </row>
    <row r="253" spans="1:22" ht="12.75" customHeight="1" x14ac:dyDescent="0.2">
      <c r="A253" s="10" t="s">
        <v>0</v>
      </c>
      <c r="B253" s="10" t="s">
        <v>859</v>
      </c>
      <c r="C253" s="10" t="s">
        <v>860</v>
      </c>
      <c r="D253" s="10" t="s">
        <v>830</v>
      </c>
      <c r="E253" s="10" t="s">
        <v>759</v>
      </c>
      <c r="F253" s="10" t="s">
        <v>861</v>
      </c>
      <c r="G253" s="10" t="s">
        <v>832</v>
      </c>
      <c r="H253" s="10" t="s">
        <v>747</v>
      </c>
      <c r="I253" s="10" t="s">
        <v>763</v>
      </c>
      <c r="J253" s="10" t="s">
        <v>0</v>
      </c>
      <c r="K253" s="11">
        <v>4.05</v>
      </c>
      <c r="L253" s="10" t="s">
        <v>46</v>
      </c>
      <c r="M253" s="11">
        <v>9.25</v>
      </c>
      <c r="N253" s="11">
        <v>6.32</v>
      </c>
      <c r="O253" s="11">
        <v>3166800</v>
      </c>
      <c r="P253" s="11">
        <v>130.65</v>
      </c>
      <c r="Q253" s="11">
        <v>0</v>
      </c>
      <c r="R253" s="11">
        <v>4137.32</v>
      </c>
      <c r="S253" s="11">
        <v>0.14000000000000001</v>
      </c>
      <c r="T253" s="11">
        <v>0.41</v>
      </c>
      <c r="U253" s="11">
        <v>0.12</v>
      </c>
      <c r="V253" s="10" t="s">
        <v>862</v>
      </c>
    </row>
    <row r="254" spans="1:22" ht="12.75" customHeight="1" x14ac:dyDescent="0.2">
      <c r="A254" s="10" t="s">
        <v>0</v>
      </c>
      <c r="B254" s="10" t="s">
        <v>863</v>
      </c>
      <c r="C254" s="10" t="s">
        <v>864</v>
      </c>
      <c r="D254" s="10" t="s">
        <v>825</v>
      </c>
      <c r="E254" s="10" t="s">
        <v>759</v>
      </c>
      <c r="F254" s="10" t="s">
        <v>865</v>
      </c>
      <c r="G254" s="10" t="s">
        <v>841</v>
      </c>
      <c r="H254" s="10" t="s">
        <v>857</v>
      </c>
      <c r="I254" s="10" t="s">
        <v>866</v>
      </c>
      <c r="J254" s="10" t="s">
        <v>0</v>
      </c>
      <c r="K254" s="11">
        <v>2.74</v>
      </c>
      <c r="L254" s="10" t="s">
        <v>44</v>
      </c>
      <c r="M254" s="11">
        <v>6</v>
      </c>
      <c r="N254" s="11">
        <v>2.36</v>
      </c>
      <c r="O254" s="11">
        <v>750350</v>
      </c>
      <c r="P254" s="11">
        <v>110.51</v>
      </c>
      <c r="Q254" s="11">
        <v>0</v>
      </c>
      <c r="R254" s="11">
        <v>829.21</v>
      </c>
      <c r="S254" s="11">
        <v>0.01</v>
      </c>
      <c r="T254" s="11">
        <v>0.08</v>
      </c>
      <c r="U254" s="11">
        <v>0.02</v>
      </c>
      <c r="V254" s="10" t="s">
        <v>867</v>
      </c>
    </row>
    <row r="255" spans="1:22" ht="12.75" customHeight="1" x14ac:dyDescent="0.2">
      <c r="A255" s="10" t="s">
        <v>0</v>
      </c>
      <c r="B255" s="10" t="s">
        <v>868</v>
      </c>
      <c r="C255" s="10" t="s">
        <v>869</v>
      </c>
      <c r="D255" s="10" t="s">
        <v>825</v>
      </c>
      <c r="E255" s="10" t="s">
        <v>759</v>
      </c>
      <c r="F255" s="10" t="s">
        <v>870</v>
      </c>
      <c r="G255" s="10" t="s">
        <v>841</v>
      </c>
      <c r="H255" s="10" t="s">
        <v>747</v>
      </c>
      <c r="I255" s="10" t="s">
        <v>763</v>
      </c>
      <c r="J255" s="10" t="s">
        <v>0</v>
      </c>
      <c r="K255" s="11">
        <v>5.31</v>
      </c>
      <c r="L255" s="10" t="s">
        <v>44</v>
      </c>
      <c r="M255" s="11">
        <v>3.37</v>
      </c>
      <c r="N255" s="11">
        <v>3.05</v>
      </c>
      <c r="O255" s="11">
        <v>1783390</v>
      </c>
      <c r="P255" s="11">
        <v>102.27</v>
      </c>
      <c r="Q255" s="11">
        <v>0</v>
      </c>
      <c r="R255" s="11">
        <v>1823.8</v>
      </c>
      <c r="S255" s="11">
        <v>0.03</v>
      </c>
      <c r="T255" s="11">
        <v>0.18</v>
      </c>
      <c r="U255" s="11">
        <v>0.05</v>
      </c>
      <c r="V255" s="10" t="s">
        <v>871</v>
      </c>
    </row>
    <row r="256" spans="1:22" ht="12.75" customHeight="1" x14ac:dyDescent="0.2">
      <c r="A256" s="10" t="s">
        <v>0</v>
      </c>
      <c r="B256" s="10" t="s">
        <v>872</v>
      </c>
      <c r="C256" s="10" t="s">
        <v>873</v>
      </c>
      <c r="D256" s="10" t="s">
        <v>758</v>
      </c>
      <c r="E256" s="10" t="s">
        <v>759</v>
      </c>
      <c r="F256" s="10" t="s">
        <v>874</v>
      </c>
      <c r="G256" s="10" t="s">
        <v>841</v>
      </c>
      <c r="H256" s="10" t="s">
        <v>747</v>
      </c>
      <c r="I256" s="10" t="s">
        <v>763</v>
      </c>
      <c r="J256" s="10" t="s">
        <v>0</v>
      </c>
      <c r="K256" s="11">
        <v>2.94</v>
      </c>
      <c r="L256" s="10" t="s">
        <v>44</v>
      </c>
      <c r="M256" s="11">
        <v>3.3</v>
      </c>
      <c r="N256" s="11">
        <v>2.37</v>
      </c>
      <c r="O256" s="11">
        <v>1047000</v>
      </c>
      <c r="P256" s="11">
        <v>104</v>
      </c>
      <c r="Q256" s="11">
        <v>0</v>
      </c>
      <c r="R256" s="11">
        <v>1088.9000000000001</v>
      </c>
      <c r="S256" s="11">
        <v>0.04</v>
      </c>
      <c r="T256" s="11">
        <v>0.11</v>
      </c>
      <c r="U256" s="11">
        <v>0.03</v>
      </c>
      <c r="V256" s="10" t="s">
        <v>875</v>
      </c>
    </row>
    <row r="257" spans="1:22" ht="12.75" customHeight="1" x14ac:dyDescent="0.2">
      <c r="A257" s="10" t="s">
        <v>0</v>
      </c>
      <c r="B257" s="10" t="s">
        <v>876</v>
      </c>
      <c r="C257" s="10" t="s">
        <v>877</v>
      </c>
      <c r="D257" s="10" t="s">
        <v>758</v>
      </c>
      <c r="E257" s="10" t="s">
        <v>759</v>
      </c>
      <c r="F257" s="10" t="s">
        <v>878</v>
      </c>
      <c r="G257" s="10" t="s">
        <v>879</v>
      </c>
      <c r="H257" s="10" t="s">
        <v>747</v>
      </c>
      <c r="I257" s="10" t="s">
        <v>763</v>
      </c>
      <c r="J257" s="10" t="s">
        <v>0</v>
      </c>
      <c r="K257" s="11">
        <v>7.76</v>
      </c>
      <c r="L257" s="10" t="s">
        <v>44</v>
      </c>
      <c r="M257" s="11">
        <v>4.25</v>
      </c>
      <c r="N257" s="11">
        <v>3.91</v>
      </c>
      <c r="O257" s="11">
        <v>5095400</v>
      </c>
      <c r="P257" s="11">
        <v>103.34</v>
      </c>
      <c r="Q257" s="11">
        <v>0</v>
      </c>
      <c r="R257" s="11">
        <v>5265.79</v>
      </c>
      <c r="S257" s="11">
        <v>0.15</v>
      </c>
      <c r="T257" s="11">
        <v>0.52</v>
      </c>
      <c r="U257" s="11">
        <v>0.16</v>
      </c>
      <c r="V257" s="10" t="s">
        <v>880</v>
      </c>
    </row>
    <row r="258" spans="1:22" ht="12.75" customHeight="1" x14ac:dyDescent="0.2">
      <c r="A258" s="10" t="s">
        <v>0</v>
      </c>
      <c r="B258" s="10" t="s">
        <v>881</v>
      </c>
      <c r="C258" s="10" t="s">
        <v>882</v>
      </c>
      <c r="D258" s="10" t="s">
        <v>758</v>
      </c>
      <c r="E258" s="10" t="s">
        <v>759</v>
      </c>
      <c r="F258" s="10" t="s">
        <v>883</v>
      </c>
      <c r="G258" s="10" t="s">
        <v>812</v>
      </c>
      <c r="H258" s="10" t="s">
        <v>747</v>
      </c>
      <c r="I258" s="10" t="s">
        <v>763</v>
      </c>
      <c r="J258" s="10" t="s">
        <v>0</v>
      </c>
      <c r="K258" s="11">
        <v>1.85</v>
      </c>
      <c r="L258" s="10" t="s">
        <v>44</v>
      </c>
      <c r="M258" s="11">
        <v>5.45</v>
      </c>
      <c r="N258" s="11">
        <v>2</v>
      </c>
      <c r="O258" s="11">
        <v>1047000</v>
      </c>
      <c r="P258" s="11">
        <v>106.78</v>
      </c>
      <c r="Q258" s="11">
        <v>0</v>
      </c>
      <c r="R258" s="11">
        <v>1117.94</v>
      </c>
      <c r="S258" s="11">
        <v>0.02</v>
      </c>
      <c r="T258" s="11">
        <v>0.11</v>
      </c>
      <c r="U258" s="11">
        <v>0.03</v>
      </c>
      <c r="V258" s="10" t="s">
        <v>884</v>
      </c>
    </row>
    <row r="259" spans="1:22" ht="12.75" customHeight="1" x14ac:dyDescent="0.2">
      <c r="A259" s="10" t="s">
        <v>0</v>
      </c>
      <c r="B259" s="10" t="s">
        <v>885</v>
      </c>
      <c r="C259" s="10" t="s">
        <v>886</v>
      </c>
      <c r="D259" s="10" t="s">
        <v>758</v>
      </c>
      <c r="E259" s="10" t="s">
        <v>759</v>
      </c>
      <c r="F259" s="10" t="s">
        <v>887</v>
      </c>
      <c r="G259" s="10" t="s">
        <v>888</v>
      </c>
      <c r="H259" s="10" t="s">
        <v>857</v>
      </c>
      <c r="I259" s="10" t="s">
        <v>194</v>
      </c>
      <c r="J259" s="10" t="s">
        <v>0</v>
      </c>
      <c r="K259" s="11">
        <v>2.73</v>
      </c>
      <c r="L259" s="10" t="s">
        <v>46</v>
      </c>
      <c r="M259" s="11">
        <v>1.75</v>
      </c>
      <c r="N259" s="11">
        <v>1.31</v>
      </c>
      <c r="O259" s="11">
        <v>2035800</v>
      </c>
      <c r="P259" s="11">
        <v>101.53</v>
      </c>
      <c r="Q259" s="11">
        <v>0</v>
      </c>
      <c r="R259" s="11">
        <v>2067.0100000000002</v>
      </c>
      <c r="S259" s="11">
        <v>0.13</v>
      </c>
      <c r="T259" s="11">
        <v>0.2</v>
      </c>
      <c r="U259" s="11">
        <v>0.06</v>
      </c>
      <c r="V259" s="10" t="s">
        <v>889</v>
      </c>
    </row>
    <row r="260" spans="1:22" ht="12.75" customHeight="1" x14ac:dyDescent="0.2">
      <c r="A260" s="10" t="s">
        <v>0</v>
      </c>
      <c r="B260" s="10" t="s">
        <v>890</v>
      </c>
      <c r="C260" s="10" t="s">
        <v>891</v>
      </c>
      <c r="D260" s="10" t="s">
        <v>758</v>
      </c>
      <c r="E260" s="10" t="s">
        <v>759</v>
      </c>
      <c r="F260" s="10" t="s">
        <v>892</v>
      </c>
      <c r="G260" s="10" t="s">
        <v>879</v>
      </c>
      <c r="H260" s="10" t="s">
        <v>534</v>
      </c>
      <c r="I260" s="10" t="s">
        <v>194</v>
      </c>
      <c r="J260" s="10" t="s">
        <v>0</v>
      </c>
      <c r="K260" s="11">
        <v>5.41</v>
      </c>
      <c r="L260" s="10" t="s">
        <v>44</v>
      </c>
      <c r="M260" s="11">
        <v>5.75</v>
      </c>
      <c r="N260" s="11">
        <v>4.16</v>
      </c>
      <c r="O260" s="11">
        <v>2792000</v>
      </c>
      <c r="P260" s="11">
        <v>109.78</v>
      </c>
      <c r="Q260" s="11">
        <v>0</v>
      </c>
      <c r="R260" s="11">
        <v>3064.93</v>
      </c>
      <c r="S260" s="11">
        <v>0.12</v>
      </c>
      <c r="T260" s="11">
        <v>0.3</v>
      </c>
      <c r="U260" s="11">
        <v>0.09</v>
      </c>
      <c r="V260" s="10" t="s">
        <v>893</v>
      </c>
    </row>
    <row r="261" spans="1:22" ht="12.75" customHeight="1" x14ac:dyDescent="0.2">
      <c r="A261" s="10" t="s">
        <v>0</v>
      </c>
      <c r="B261" s="10" t="s">
        <v>894</v>
      </c>
      <c r="C261" s="10" t="s">
        <v>895</v>
      </c>
      <c r="D261" s="10" t="s">
        <v>825</v>
      </c>
      <c r="E261" s="10" t="s">
        <v>759</v>
      </c>
      <c r="F261" s="10" t="s">
        <v>896</v>
      </c>
      <c r="G261" s="10" t="s">
        <v>761</v>
      </c>
      <c r="H261" s="10" t="s">
        <v>762</v>
      </c>
      <c r="I261" s="10" t="s">
        <v>763</v>
      </c>
      <c r="J261" s="10" t="s">
        <v>0</v>
      </c>
      <c r="K261" s="11">
        <v>5.35</v>
      </c>
      <c r="L261" s="10" t="s">
        <v>44</v>
      </c>
      <c r="M261" s="11">
        <v>3.87</v>
      </c>
      <c r="N261" s="11">
        <v>2.97</v>
      </c>
      <c r="O261" s="11">
        <v>2530250</v>
      </c>
      <c r="P261" s="11">
        <v>106.73</v>
      </c>
      <c r="Q261" s="11">
        <v>0</v>
      </c>
      <c r="R261" s="11">
        <v>2700.62</v>
      </c>
      <c r="S261" s="11">
        <v>0.12</v>
      </c>
      <c r="T261" s="11">
        <v>0.27</v>
      </c>
      <c r="U261" s="11">
        <v>0.08</v>
      </c>
      <c r="V261" s="10" t="s">
        <v>897</v>
      </c>
    </row>
    <row r="262" spans="1:22" ht="12.75" customHeight="1" x14ac:dyDescent="0.2">
      <c r="A262" s="10" t="s">
        <v>0</v>
      </c>
      <c r="B262" s="10" t="s">
        <v>898</v>
      </c>
      <c r="C262" s="10" t="s">
        <v>899</v>
      </c>
      <c r="D262" s="10" t="s">
        <v>825</v>
      </c>
      <c r="E262" s="10" t="s">
        <v>759</v>
      </c>
      <c r="F262" s="10" t="s">
        <v>816</v>
      </c>
      <c r="G262" s="10" t="s">
        <v>817</v>
      </c>
      <c r="H262" s="10" t="s">
        <v>534</v>
      </c>
      <c r="I262" s="10" t="s">
        <v>194</v>
      </c>
      <c r="J262" s="10" t="s">
        <v>0</v>
      </c>
      <c r="K262" s="11">
        <v>5.12</v>
      </c>
      <c r="L262" s="10" t="s">
        <v>44</v>
      </c>
      <c r="M262" s="11">
        <v>2.62</v>
      </c>
      <c r="N262" s="11">
        <v>2.67</v>
      </c>
      <c r="O262" s="11">
        <v>2792000</v>
      </c>
      <c r="P262" s="11">
        <v>100.94</v>
      </c>
      <c r="Q262" s="11">
        <v>0</v>
      </c>
      <c r="R262" s="11">
        <v>2818.14</v>
      </c>
      <c r="S262" s="11">
        <v>0.06</v>
      </c>
      <c r="T262" s="11">
        <v>0.28000000000000003</v>
      </c>
      <c r="U262" s="11">
        <v>0.08</v>
      </c>
      <c r="V262" s="10" t="s">
        <v>900</v>
      </c>
    </row>
    <row r="263" spans="1:22" ht="12.75" customHeight="1" x14ac:dyDescent="0.2">
      <c r="A263" s="10" t="s">
        <v>0</v>
      </c>
      <c r="B263" s="10" t="s">
        <v>901</v>
      </c>
      <c r="C263" s="10" t="s">
        <v>902</v>
      </c>
      <c r="D263" s="10" t="s">
        <v>825</v>
      </c>
      <c r="E263" s="10" t="s">
        <v>759</v>
      </c>
      <c r="F263" s="10" t="s">
        <v>903</v>
      </c>
      <c r="G263" s="10" t="s">
        <v>904</v>
      </c>
      <c r="H263" s="10" t="s">
        <v>762</v>
      </c>
      <c r="I263" s="10" t="s">
        <v>763</v>
      </c>
      <c r="J263" s="10" t="s">
        <v>0</v>
      </c>
      <c r="K263" s="11">
        <v>3.61</v>
      </c>
      <c r="L263" s="10" t="s">
        <v>44</v>
      </c>
      <c r="M263" s="11">
        <v>5.45</v>
      </c>
      <c r="N263" s="11">
        <v>2.63</v>
      </c>
      <c r="O263" s="11">
        <v>1047000</v>
      </c>
      <c r="P263" s="11">
        <v>110.69</v>
      </c>
      <c r="Q263" s="11">
        <v>0</v>
      </c>
      <c r="R263" s="11">
        <v>1158.94</v>
      </c>
      <c r="S263" s="11">
        <v>0.05</v>
      </c>
      <c r="T263" s="11">
        <v>0.11</v>
      </c>
      <c r="U263" s="11">
        <v>0.03</v>
      </c>
      <c r="V263" s="10" t="s">
        <v>905</v>
      </c>
    </row>
    <row r="264" spans="1:22" ht="12.75" customHeight="1" x14ac:dyDescent="0.2">
      <c r="A264" s="10" t="s">
        <v>0</v>
      </c>
      <c r="B264" s="10" t="s">
        <v>906</v>
      </c>
      <c r="C264" s="10" t="s">
        <v>907</v>
      </c>
      <c r="D264" s="10" t="s">
        <v>758</v>
      </c>
      <c r="E264" s="10" t="s">
        <v>759</v>
      </c>
      <c r="F264" s="10" t="s">
        <v>908</v>
      </c>
      <c r="G264" s="10" t="s">
        <v>832</v>
      </c>
      <c r="H264" s="10" t="s">
        <v>534</v>
      </c>
      <c r="I264" s="10" t="s">
        <v>194</v>
      </c>
      <c r="J264" s="10" t="s">
        <v>0</v>
      </c>
      <c r="K264" s="11">
        <v>7.71</v>
      </c>
      <c r="L264" s="10" t="s">
        <v>44</v>
      </c>
      <c r="M264" s="11">
        <v>5.62</v>
      </c>
      <c r="N264" s="11">
        <v>4.9400000000000004</v>
      </c>
      <c r="O264" s="11">
        <v>2512800</v>
      </c>
      <c r="P264" s="11">
        <v>112.21</v>
      </c>
      <c r="Q264" s="11">
        <v>0</v>
      </c>
      <c r="R264" s="11">
        <v>2819.6</v>
      </c>
      <c r="S264" s="11">
        <v>0.09</v>
      </c>
      <c r="T264" s="11">
        <v>0.28000000000000003</v>
      </c>
      <c r="U264" s="11">
        <v>0.08</v>
      </c>
      <c r="V264" s="10" t="s">
        <v>909</v>
      </c>
    </row>
    <row r="265" spans="1:22" ht="12.75" customHeight="1" x14ac:dyDescent="0.2">
      <c r="A265" s="10" t="s">
        <v>0</v>
      </c>
      <c r="B265" s="10" t="s">
        <v>910</v>
      </c>
      <c r="C265" s="10" t="s">
        <v>911</v>
      </c>
      <c r="D265" s="10" t="s">
        <v>758</v>
      </c>
      <c r="E265" s="10" t="s">
        <v>759</v>
      </c>
      <c r="F265" s="10" t="s">
        <v>912</v>
      </c>
      <c r="G265" s="10" t="s">
        <v>804</v>
      </c>
      <c r="H265" s="10" t="s">
        <v>534</v>
      </c>
      <c r="I265" s="10" t="s">
        <v>194</v>
      </c>
      <c r="J265" s="10" t="s">
        <v>0</v>
      </c>
      <c r="K265" s="11">
        <v>3.82</v>
      </c>
      <c r="L265" s="10" t="s">
        <v>44</v>
      </c>
      <c r="M265" s="11">
        <v>2.87</v>
      </c>
      <c r="N265" s="11">
        <v>2.5099999999999998</v>
      </c>
      <c r="O265" s="11">
        <v>3315500</v>
      </c>
      <c r="P265" s="11">
        <v>102.57</v>
      </c>
      <c r="Q265" s="11">
        <v>0</v>
      </c>
      <c r="R265" s="11">
        <v>3400.8</v>
      </c>
      <c r="S265" s="11">
        <v>0.13</v>
      </c>
      <c r="T265" s="11">
        <v>0.34</v>
      </c>
      <c r="U265" s="11">
        <v>0.1</v>
      </c>
      <c r="V265" s="10" t="s">
        <v>913</v>
      </c>
    </row>
    <row r="266" spans="1:22" ht="12.75" customHeight="1" x14ac:dyDescent="0.2">
      <c r="A266" s="10" t="s">
        <v>0</v>
      </c>
      <c r="B266" s="10" t="s">
        <v>914</v>
      </c>
      <c r="C266" s="10" t="s">
        <v>915</v>
      </c>
      <c r="D266" s="10" t="s">
        <v>825</v>
      </c>
      <c r="E266" s="10" t="s">
        <v>759</v>
      </c>
      <c r="F266" s="10" t="s">
        <v>916</v>
      </c>
      <c r="G266" s="10" t="s">
        <v>794</v>
      </c>
      <c r="H266" s="10" t="s">
        <v>762</v>
      </c>
      <c r="I266" s="10" t="s">
        <v>763</v>
      </c>
      <c r="J266" s="10" t="s">
        <v>0</v>
      </c>
      <c r="K266" s="11">
        <v>2.12</v>
      </c>
      <c r="L266" s="10" t="s">
        <v>44</v>
      </c>
      <c r="M266" s="11">
        <v>5.2</v>
      </c>
      <c r="N266" s="11">
        <v>2.2200000000000002</v>
      </c>
      <c r="O266" s="11">
        <v>1116800</v>
      </c>
      <c r="P266" s="11">
        <v>107.72</v>
      </c>
      <c r="Q266" s="11">
        <v>0</v>
      </c>
      <c r="R266" s="11">
        <v>1203.05</v>
      </c>
      <c r="S266" s="11">
        <v>0.05</v>
      </c>
      <c r="T266" s="11">
        <v>0.12</v>
      </c>
      <c r="U266" s="11">
        <v>0.04</v>
      </c>
      <c r="V266" s="10" t="s">
        <v>917</v>
      </c>
    </row>
    <row r="267" spans="1:22" ht="12.75" customHeight="1" x14ac:dyDescent="0.2">
      <c r="A267" s="10" t="s">
        <v>0</v>
      </c>
      <c r="B267" s="10" t="s">
        <v>918</v>
      </c>
      <c r="C267" s="10" t="s">
        <v>919</v>
      </c>
      <c r="D267" s="10" t="s">
        <v>758</v>
      </c>
      <c r="E267" s="10" t="s">
        <v>759</v>
      </c>
      <c r="F267" s="10" t="s">
        <v>920</v>
      </c>
      <c r="G267" s="10" t="s">
        <v>904</v>
      </c>
      <c r="H267" s="10" t="s">
        <v>762</v>
      </c>
      <c r="I267" s="10" t="s">
        <v>763</v>
      </c>
      <c r="J267" s="10" t="s">
        <v>0</v>
      </c>
      <c r="K267" s="11">
        <v>3.98</v>
      </c>
      <c r="L267" s="10" t="s">
        <v>44</v>
      </c>
      <c r="M267" s="11">
        <v>4.75</v>
      </c>
      <c r="N267" s="11">
        <v>2.68</v>
      </c>
      <c r="O267" s="11">
        <v>1308750</v>
      </c>
      <c r="P267" s="11">
        <v>109.03</v>
      </c>
      <c r="Q267" s="11">
        <v>0</v>
      </c>
      <c r="R267" s="11">
        <v>1426.92</v>
      </c>
      <c r="S267" s="11">
        <v>0.03</v>
      </c>
      <c r="T267" s="11">
        <v>0.14000000000000001</v>
      </c>
      <c r="U267" s="11">
        <v>0.04</v>
      </c>
      <c r="V267" s="10" t="s">
        <v>921</v>
      </c>
    </row>
    <row r="268" spans="1:22" ht="12.75" customHeight="1" x14ac:dyDescent="0.2">
      <c r="A268" s="10" t="s">
        <v>0</v>
      </c>
      <c r="B268" s="10" t="s">
        <v>922</v>
      </c>
      <c r="C268" s="10" t="s">
        <v>923</v>
      </c>
      <c r="D268" s="10" t="s">
        <v>825</v>
      </c>
      <c r="E268" s="10" t="s">
        <v>759</v>
      </c>
      <c r="F268" s="10" t="s">
        <v>924</v>
      </c>
      <c r="G268" s="10" t="s">
        <v>888</v>
      </c>
      <c r="H268" s="10" t="s">
        <v>762</v>
      </c>
      <c r="I268" s="10" t="s">
        <v>763</v>
      </c>
      <c r="J268" s="10" t="s">
        <v>0</v>
      </c>
      <c r="K268" s="11">
        <v>0.11</v>
      </c>
      <c r="L268" s="10" t="s">
        <v>44</v>
      </c>
      <c r="M268" s="11">
        <v>6.62</v>
      </c>
      <c r="N268" s="11">
        <v>1.55</v>
      </c>
      <c r="O268" s="11">
        <v>2320850</v>
      </c>
      <c r="P268" s="11">
        <v>103.01</v>
      </c>
      <c r="Q268" s="11">
        <v>0</v>
      </c>
      <c r="R268" s="11">
        <v>2390.7199999999998</v>
      </c>
      <c r="S268" s="11">
        <v>0.05</v>
      </c>
      <c r="T268" s="11">
        <v>0.24</v>
      </c>
      <c r="U268" s="11">
        <v>7.0000000000000007E-2</v>
      </c>
      <c r="V268" s="10" t="s">
        <v>925</v>
      </c>
    </row>
    <row r="269" spans="1:22" ht="12.75" customHeight="1" x14ac:dyDescent="0.2">
      <c r="A269" s="10" t="s">
        <v>0</v>
      </c>
      <c r="B269" s="10" t="s">
        <v>926</v>
      </c>
      <c r="C269" s="10" t="s">
        <v>927</v>
      </c>
      <c r="D269" s="10" t="s">
        <v>758</v>
      </c>
      <c r="E269" s="10" t="s">
        <v>759</v>
      </c>
      <c r="F269" s="10" t="s">
        <v>924</v>
      </c>
      <c r="G269" s="10" t="s">
        <v>888</v>
      </c>
      <c r="H269" s="10" t="s">
        <v>762</v>
      </c>
      <c r="I269" s="10" t="s">
        <v>763</v>
      </c>
      <c r="J269" s="10" t="s">
        <v>0</v>
      </c>
      <c r="K269" s="11">
        <v>5.73</v>
      </c>
      <c r="L269" s="10" t="s">
        <v>44</v>
      </c>
      <c r="M269" s="11">
        <v>3.81</v>
      </c>
      <c r="N269" s="11">
        <v>3.54</v>
      </c>
      <c r="O269" s="11">
        <v>1465800</v>
      </c>
      <c r="P269" s="11">
        <v>103.35</v>
      </c>
      <c r="Q269" s="11">
        <v>0</v>
      </c>
      <c r="R269" s="11">
        <v>1514.97</v>
      </c>
      <c r="S269" s="11">
        <v>0.06</v>
      </c>
      <c r="T269" s="11">
        <v>0.15</v>
      </c>
      <c r="U269" s="11">
        <v>0.05</v>
      </c>
      <c r="V269" s="10" t="s">
        <v>928</v>
      </c>
    </row>
    <row r="270" spans="1:22" ht="12.75" customHeight="1" x14ac:dyDescent="0.2">
      <c r="A270" s="10" t="s">
        <v>0</v>
      </c>
      <c r="B270" s="10" t="s">
        <v>929</v>
      </c>
      <c r="C270" s="10" t="s">
        <v>930</v>
      </c>
      <c r="D270" s="10" t="s">
        <v>758</v>
      </c>
      <c r="E270" s="10" t="s">
        <v>759</v>
      </c>
      <c r="F270" s="10" t="s">
        <v>931</v>
      </c>
      <c r="G270" s="10" t="s">
        <v>817</v>
      </c>
      <c r="H270" s="10" t="s">
        <v>534</v>
      </c>
      <c r="I270" s="10" t="s">
        <v>194</v>
      </c>
      <c r="J270" s="10" t="s">
        <v>0</v>
      </c>
      <c r="K270" s="11">
        <v>6.32</v>
      </c>
      <c r="L270" s="10" t="s">
        <v>44</v>
      </c>
      <c r="M270" s="11">
        <v>4.87</v>
      </c>
      <c r="N270" s="11">
        <v>3.65</v>
      </c>
      <c r="O270" s="11">
        <v>1745000</v>
      </c>
      <c r="P270" s="11">
        <v>108.29</v>
      </c>
      <c r="Q270" s="11">
        <v>0</v>
      </c>
      <c r="R270" s="11">
        <v>1889.62</v>
      </c>
      <c r="S270" s="11">
        <v>0.12</v>
      </c>
      <c r="T270" s="11">
        <v>0.19</v>
      </c>
      <c r="U270" s="11">
        <v>0.06</v>
      </c>
      <c r="V270" s="10" t="s">
        <v>932</v>
      </c>
    </row>
    <row r="271" spans="1:22" ht="12.75" customHeight="1" x14ac:dyDescent="0.2">
      <c r="A271" s="10" t="s">
        <v>0</v>
      </c>
      <c r="B271" s="10" t="s">
        <v>933</v>
      </c>
      <c r="C271" s="10" t="s">
        <v>934</v>
      </c>
      <c r="D271" s="10" t="s">
        <v>798</v>
      </c>
      <c r="E271" s="10" t="s">
        <v>759</v>
      </c>
      <c r="F271" s="10" t="s">
        <v>935</v>
      </c>
      <c r="G271" s="10" t="s">
        <v>841</v>
      </c>
      <c r="H271" s="10" t="s">
        <v>762</v>
      </c>
      <c r="I271" s="10" t="s">
        <v>763</v>
      </c>
      <c r="J271" s="10" t="s">
        <v>0</v>
      </c>
      <c r="K271" s="11">
        <v>3.36</v>
      </c>
      <c r="L271" s="10" t="s">
        <v>44</v>
      </c>
      <c r="M271" s="11">
        <v>6.62</v>
      </c>
      <c r="N271" s="11">
        <v>2.94</v>
      </c>
      <c r="O271" s="11">
        <v>977200</v>
      </c>
      <c r="P271" s="11">
        <v>114.6</v>
      </c>
      <c r="Q271" s="11">
        <v>0</v>
      </c>
      <c r="R271" s="11">
        <v>1119.83</v>
      </c>
      <c r="S271" s="11">
        <v>0.03</v>
      </c>
      <c r="T271" s="11">
        <v>0.11</v>
      </c>
      <c r="U271" s="11">
        <v>0.03</v>
      </c>
      <c r="V271" s="10" t="s">
        <v>936</v>
      </c>
    </row>
    <row r="272" spans="1:22" ht="12.75" customHeight="1" x14ac:dyDescent="0.2">
      <c r="A272" s="10" t="s">
        <v>0</v>
      </c>
      <c r="B272" s="10" t="s">
        <v>937</v>
      </c>
      <c r="C272" s="10" t="s">
        <v>938</v>
      </c>
      <c r="D272" s="10" t="s">
        <v>758</v>
      </c>
      <c r="E272" s="10" t="s">
        <v>759</v>
      </c>
      <c r="F272" s="10" t="s">
        <v>939</v>
      </c>
      <c r="G272" s="10" t="s">
        <v>841</v>
      </c>
      <c r="H272" s="10" t="s">
        <v>762</v>
      </c>
      <c r="I272" s="10" t="s">
        <v>763</v>
      </c>
      <c r="J272" s="10" t="s">
        <v>0</v>
      </c>
      <c r="K272" s="11">
        <v>2.34</v>
      </c>
      <c r="L272" s="10" t="s">
        <v>44</v>
      </c>
      <c r="M272" s="11">
        <v>5.55</v>
      </c>
      <c r="N272" s="11">
        <v>2.2400000000000002</v>
      </c>
      <c r="O272" s="11">
        <v>1047000</v>
      </c>
      <c r="P272" s="11">
        <v>110.6</v>
      </c>
      <c r="Q272" s="11">
        <v>0</v>
      </c>
      <c r="R272" s="11">
        <v>1158.03</v>
      </c>
      <c r="S272" s="11">
        <v>0.05</v>
      </c>
      <c r="T272" s="11">
        <v>0.11</v>
      </c>
      <c r="U272" s="11">
        <v>0.03</v>
      </c>
      <c r="V272" s="10" t="s">
        <v>940</v>
      </c>
    </row>
    <row r="273" spans="1:22" ht="12.75" customHeight="1" x14ac:dyDescent="0.2">
      <c r="A273" s="10" t="s">
        <v>0</v>
      </c>
      <c r="B273" s="10" t="s">
        <v>941</v>
      </c>
      <c r="C273" s="10" t="s">
        <v>942</v>
      </c>
      <c r="D273" s="10" t="s">
        <v>830</v>
      </c>
      <c r="E273" s="10" t="s">
        <v>759</v>
      </c>
      <c r="F273" s="10" t="s">
        <v>943</v>
      </c>
      <c r="G273" s="10" t="s">
        <v>794</v>
      </c>
      <c r="H273" s="10" t="s">
        <v>762</v>
      </c>
      <c r="I273" s="10" t="s">
        <v>763</v>
      </c>
      <c r="J273" s="10" t="s">
        <v>0</v>
      </c>
      <c r="K273" s="11">
        <v>0.24</v>
      </c>
      <c r="L273" s="10" t="s">
        <v>44</v>
      </c>
      <c r="M273" s="11">
        <v>5.62</v>
      </c>
      <c r="N273" s="11">
        <v>6.66</v>
      </c>
      <c r="O273" s="11">
        <v>1047000</v>
      </c>
      <c r="P273" s="11">
        <v>102.26</v>
      </c>
      <c r="Q273" s="11">
        <v>0</v>
      </c>
      <c r="R273" s="11">
        <v>1070.6400000000001</v>
      </c>
      <c r="S273" s="11">
        <v>0.04</v>
      </c>
      <c r="T273" s="11">
        <v>0.11</v>
      </c>
      <c r="U273" s="11">
        <v>0.03</v>
      </c>
      <c r="V273" s="10" t="s">
        <v>944</v>
      </c>
    </row>
    <row r="274" spans="1:22" ht="12.75" customHeight="1" x14ac:dyDescent="0.2">
      <c r="A274" s="10" t="s">
        <v>0</v>
      </c>
      <c r="B274" s="10" t="s">
        <v>945</v>
      </c>
      <c r="C274" s="10" t="s">
        <v>946</v>
      </c>
      <c r="D274" s="10" t="s">
        <v>758</v>
      </c>
      <c r="E274" s="10" t="s">
        <v>759</v>
      </c>
      <c r="F274" s="10" t="s">
        <v>947</v>
      </c>
      <c r="G274" s="10" t="s">
        <v>561</v>
      </c>
      <c r="H274" s="10" t="s">
        <v>762</v>
      </c>
      <c r="I274" s="10" t="s">
        <v>763</v>
      </c>
      <c r="J274" s="10" t="s">
        <v>0</v>
      </c>
      <c r="K274" s="11">
        <v>1.4</v>
      </c>
      <c r="L274" s="10" t="s">
        <v>44</v>
      </c>
      <c r="M274" s="11">
        <v>5.75</v>
      </c>
      <c r="N274" s="11">
        <v>5.32</v>
      </c>
      <c r="O274" s="11">
        <v>2443000</v>
      </c>
      <c r="P274" s="11">
        <v>105.4</v>
      </c>
      <c r="Q274" s="11">
        <v>0</v>
      </c>
      <c r="R274" s="11">
        <v>2574.9899999999998</v>
      </c>
      <c r="S274" s="11">
        <v>0.17</v>
      </c>
      <c r="T274" s="11">
        <v>0.26</v>
      </c>
      <c r="U274" s="11">
        <v>0.08</v>
      </c>
      <c r="V274" s="10" t="s">
        <v>948</v>
      </c>
    </row>
    <row r="275" spans="1:22" ht="12.75" customHeight="1" x14ac:dyDescent="0.2">
      <c r="A275" s="10" t="s">
        <v>0</v>
      </c>
      <c r="B275" s="10" t="s">
        <v>949</v>
      </c>
      <c r="C275" s="10" t="s">
        <v>950</v>
      </c>
      <c r="D275" s="10" t="s">
        <v>830</v>
      </c>
      <c r="E275" s="10" t="s">
        <v>759</v>
      </c>
      <c r="F275" s="10" t="s">
        <v>951</v>
      </c>
      <c r="G275" s="10" t="s">
        <v>832</v>
      </c>
      <c r="H275" s="10" t="s">
        <v>762</v>
      </c>
      <c r="I275" s="10" t="s">
        <v>763</v>
      </c>
      <c r="J275" s="10" t="s">
        <v>0</v>
      </c>
      <c r="K275" s="11">
        <v>0.33</v>
      </c>
      <c r="L275" s="10" t="s">
        <v>44</v>
      </c>
      <c r="M275" s="11">
        <v>8.25</v>
      </c>
      <c r="N275" s="11">
        <v>8.09</v>
      </c>
      <c r="O275" s="11">
        <v>1745000</v>
      </c>
      <c r="P275" s="11">
        <v>103.28</v>
      </c>
      <c r="Q275" s="11">
        <v>0</v>
      </c>
      <c r="R275" s="11">
        <v>1802.22</v>
      </c>
      <c r="S275" s="11">
        <v>0.08</v>
      </c>
      <c r="T275" s="11">
        <v>0.18</v>
      </c>
      <c r="U275" s="11">
        <v>0.05</v>
      </c>
      <c r="V275" s="10" t="s">
        <v>952</v>
      </c>
    </row>
    <row r="276" spans="1:22" ht="12.75" customHeight="1" x14ac:dyDescent="0.2">
      <c r="A276" s="10" t="s">
        <v>0</v>
      </c>
      <c r="B276" s="10" t="s">
        <v>953</v>
      </c>
      <c r="C276" s="10" t="s">
        <v>954</v>
      </c>
      <c r="D276" s="10" t="s">
        <v>825</v>
      </c>
      <c r="E276" s="10" t="s">
        <v>759</v>
      </c>
      <c r="F276" s="10" t="s">
        <v>955</v>
      </c>
      <c r="G276" s="10" t="s">
        <v>761</v>
      </c>
      <c r="H276" s="10" t="s">
        <v>762</v>
      </c>
      <c r="I276" s="10" t="s">
        <v>763</v>
      </c>
      <c r="J276" s="10" t="s">
        <v>0</v>
      </c>
      <c r="K276" s="11">
        <v>5.08</v>
      </c>
      <c r="L276" s="10" t="s">
        <v>44</v>
      </c>
      <c r="M276" s="11">
        <v>3.25</v>
      </c>
      <c r="N276" s="11">
        <v>2.71</v>
      </c>
      <c r="O276" s="11">
        <v>3141000</v>
      </c>
      <c r="P276" s="11">
        <v>104.13</v>
      </c>
      <c r="Q276" s="11">
        <v>0</v>
      </c>
      <c r="R276" s="11">
        <v>3270.69</v>
      </c>
      <c r="S276" s="11">
        <v>7.0000000000000007E-2</v>
      </c>
      <c r="T276" s="11">
        <v>0.32</v>
      </c>
      <c r="U276" s="11">
        <v>0.1</v>
      </c>
      <c r="V276" s="10" t="s">
        <v>956</v>
      </c>
    </row>
    <row r="277" spans="1:22" ht="12.75" customHeight="1" x14ac:dyDescent="0.2">
      <c r="A277" s="10" t="s">
        <v>0</v>
      </c>
      <c r="B277" s="10" t="s">
        <v>957</v>
      </c>
      <c r="C277" s="10" t="s">
        <v>958</v>
      </c>
      <c r="D277" s="10" t="s">
        <v>825</v>
      </c>
      <c r="E277" s="10" t="s">
        <v>759</v>
      </c>
      <c r="F277" s="10" t="s">
        <v>826</v>
      </c>
      <c r="G277" s="10" t="s">
        <v>788</v>
      </c>
      <c r="H277" s="10" t="s">
        <v>769</v>
      </c>
      <c r="I277" s="10" t="s">
        <v>763</v>
      </c>
      <c r="J277" s="10" t="s">
        <v>0</v>
      </c>
      <c r="K277" s="11">
        <v>6.48</v>
      </c>
      <c r="L277" s="10" t="s">
        <v>44</v>
      </c>
      <c r="M277" s="11">
        <v>4</v>
      </c>
      <c r="N277" s="11">
        <v>3.71</v>
      </c>
      <c r="O277" s="11">
        <v>2617500</v>
      </c>
      <c r="P277" s="11">
        <v>103.64</v>
      </c>
      <c r="Q277" s="11">
        <v>0</v>
      </c>
      <c r="R277" s="11">
        <v>2712.89</v>
      </c>
      <c r="S277" s="11">
        <v>0.03</v>
      </c>
      <c r="T277" s="11">
        <v>0.27</v>
      </c>
      <c r="U277" s="11">
        <v>0.08</v>
      </c>
      <c r="V277" s="10" t="s">
        <v>959</v>
      </c>
    </row>
    <row r="278" spans="1:22" ht="12.75" customHeight="1" x14ac:dyDescent="0.2">
      <c r="A278" s="10" t="s">
        <v>0</v>
      </c>
      <c r="B278" s="10" t="s">
        <v>960</v>
      </c>
      <c r="C278" s="10" t="s">
        <v>961</v>
      </c>
      <c r="D278" s="10" t="s">
        <v>825</v>
      </c>
      <c r="E278" s="10" t="s">
        <v>759</v>
      </c>
      <c r="F278" s="10" t="s">
        <v>826</v>
      </c>
      <c r="G278" s="10" t="s">
        <v>788</v>
      </c>
      <c r="H278" s="10" t="s">
        <v>769</v>
      </c>
      <c r="I278" s="10" t="s">
        <v>763</v>
      </c>
      <c r="J278" s="10" t="s">
        <v>0</v>
      </c>
      <c r="K278" s="11">
        <v>6.17</v>
      </c>
      <c r="L278" s="10" t="s">
        <v>44</v>
      </c>
      <c r="M278" s="11">
        <v>4.2</v>
      </c>
      <c r="N278" s="11">
        <v>3.58</v>
      </c>
      <c r="O278" s="11">
        <v>1814800</v>
      </c>
      <c r="P278" s="11">
        <v>105.31</v>
      </c>
      <c r="Q278" s="11">
        <v>0</v>
      </c>
      <c r="R278" s="11">
        <v>1911.17</v>
      </c>
      <c r="S278" s="11">
        <v>0.02</v>
      </c>
      <c r="T278" s="11">
        <v>0.19</v>
      </c>
      <c r="U278" s="11">
        <v>0.06</v>
      </c>
      <c r="V278" s="10" t="s">
        <v>962</v>
      </c>
    </row>
    <row r="279" spans="1:22" ht="12.75" customHeight="1" x14ac:dyDescent="0.2">
      <c r="A279" s="10" t="s">
        <v>0</v>
      </c>
      <c r="B279" s="10" t="s">
        <v>963</v>
      </c>
      <c r="C279" s="10" t="s">
        <v>964</v>
      </c>
      <c r="D279" s="10" t="s">
        <v>758</v>
      </c>
      <c r="E279" s="10" t="s">
        <v>759</v>
      </c>
      <c r="F279" s="10" t="s">
        <v>965</v>
      </c>
      <c r="G279" s="10" t="s">
        <v>966</v>
      </c>
      <c r="H279" s="10" t="s">
        <v>769</v>
      </c>
      <c r="I279" s="10" t="s">
        <v>763</v>
      </c>
      <c r="J279" s="10" t="s">
        <v>0</v>
      </c>
      <c r="K279" s="11">
        <v>4.97</v>
      </c>
      <c r="L279" s="10" t="s">
        <v>44</v>
      </c>
      <c r="M279" s="11">
        <v>5</v>
      </c>
      <c r="N279" s="11">
        <v>4.0599999999999996</v>
      </c>
      <c r="O279" s="11">
        <v>2617500</v>
      </c>
      <c r="P279" s="11">
        <v>106.19</v>
      </c>
      <c r="Q279" s="11">
        <v>0</v>
      </c>
      <c r="R279" s="11">
        <v>2779.64</v>
      </c>
      <c r="S279" s="11">
        <v>0.09</v>
      </c>
      <c r="T279" s="11">
        <v>0.28000000000000003</v>
      </c>
      <c r="U279" s="11">
        <v>0.08</v>
      </c>
      <c r="V279" s="10" t="s">
        <v>967</v>
      </c>
    </row>
    <row r="280" spans="1:22" ht="12.75" customHeight="1" x14ac:dyDescent="0.2">
      <c r="A280" s="10" t="s">
        <v>0</v>
      </c>
      <c r="B280" s="10" t="s">
        <v>968</v>
      </c>
      <c r="C280" s="10" t="s">
        <v>969</v>
      </c>
      <c r="D280" s="10" t="s">
        <v>758</v>
      </c>
      <c r="E280" s="10" t="s">
        <v>759</v>
      </c>
      <c r="F280" s="10" t="s">
        <v>970</v>
      </c>
      <c r="G280" s="10" t="s">
        <v>971</v>
      </c>
      <c r="H280" s="10" t="s">
        <v>769</v>
      </c>
      <c r="I280" s="10" t="s">
        <v>763</v>
      </c>
      <c r="J280" s="10" t="s">
        <v>0</v>
      </c>
      <c r="K280" s="11">
        <v>4.8499999999999996</v>
      </c>
      <c r="L280" s="10" t="s">
        <v>44</v>
      </c>
      <c r="M280" s="11">
        <v>4.87</v>
      </c>
      <c r="N280" s="11">
        <v>3.39</v>
      </c>
      <c r="O280" s="11">
        <v>2443000</v>
      </c>
      <c r="P280" s="11">
        <v>109.61</v>
      </c>
      <c r="Q280" s="11">
        <v>0</v>
      </c>
      <c r="R280" s="11">
        <v>2677.68</v>
      </c>
      <c r="S280" s="11">
        <v>0.06</v>
      </c>
      <c r="T280" s="11">
        <v>0.27</v>
      </c>
      <c r="U280" s="11">
        <v>0.08</v>
      </c>
      <c r="V280" s="10" t="s">
        <v>972</v>
      </c>
    </row>
    <row r="281" spans="1:22" ht="12.75" customHeight="1" x14ac:dyDescent="0.2">
      <c r="A281" s="10" t="s">
        <v>0</v>
      </c>
      <c r="B281" s="10" t="s">
        <v>973</v>
      </c>
      <c r="C281" s="10" t="s">
        <v>974</v>
      </c>
      <c r="D281" s="10" t="s">
        <v>758</v>
      </c>
      <c r="E281" s="10" t="s">
        <v>759</v>
      </c>
      <c r="F281" s="10" t="s">
        <v>975</v>
      </c>
      <c r="G281" s="10" t="s">
        <v>788</v>
      </c>
      <c r="H281" s="10" t="s">
        <v>769</v>
      </c>
      <c r="I281" s="10" t="s">
        <v>763</v>
      </c>
      <c r="J281" s="10" t="s">
        <v>0</v>
      </c>
      <c r="K281" s="11">
        <v>0.14000000000000001</v>
      </c>
      <c r="L281" s="10" t="s">
        <v>44</v>
      </c>
      <c r="M281" s="11">
        <v>1.48</v>
      </c>
      <c r="N281" s="11">
        <v>2.87</v>
      </c>
      <c r="O281" s="11">
        <v>3141000</v>
      </c>
      <c r="P281" s="11">
        <v>84.92</v>
      </c>
      <c r="Q281" s="11">
        <v>0</v>
      </c>
      <c r="R281" s="11">
        <v>2667.26</v>
      </c>
      <c r="S281" s="11">
        <v>0.17</v>
      </c>
      <c r="T281" s="11">
        <v>0.26</v>
      </c>
      <c r="U281" s="11">
        <v>0.08</v>
      </c>
      <c r="V281" s="10" t="s">
        <v>976</v>
      </c>
    </row>
    <row r="282" spans="1:22" ht="12.75" customHeight="1" x14ac:dyDescent="0.2">
      <c r="A282" s="10" t="s">
        <v>0</v>
      </c>
      <c r="B282" s="10" t="s">
        <v>977</v>
      </c>
      <c r="C282" s="10" t="s">
        <v>978</v>
      </c>
      <c r="D282" s="10" t="s">
        <v>758</v>
      </c>
      <c r="E282" s="10" t="s">
        <v>759</v>
      </c>
      <c r="F282" s="10" t="s">
        <v>979</v>
      </c>
      <c r="G282" s="10" t="s">
        <v>788</v>
      </c>
      <c r="H282" s="10" t="s">
        <v>769</v>
      </c>
      <c r="I282" s="10" t="s">
        <v>763</v>
      </c>
      <c r="J282" s="10" t="s">
        <v>0</v>
      </c>
      <c r="K282" s="11">
        <v>7.72</v>
      </c>
      <c r="L282" s="10" t="s">
        <v>44</v>
      </c>
      <c r="M282" s="11">
        <v>3.45</v>
      </c>
      <c r="N282" s="11">
        <v>3.78</v>
      </c>
      <c r="O282" s="11">
        <v>2373200</v>
      </c>
      <c r="P282" s="11">
        <v>98.94</v>
      </c>
      <c r="Q282" s="11">
        <v>0</v>
      </c>
      <c r="R282" s="11">
        <v>2348.0700000000002</v>
      </c>
      <c r="S282" s="11">
        <v>7.0000000000000007E-2</v>
      </c>
      <c r="T282" s="11">
        <v>0.23</v>
      </c>
      <c r="U282" s="11">
        <v>7.0000000000000007E-2</v>
      </c>
      <c r="V282" s="10" t="s">
        <v>980</v>
      </c>
    </row>
    <row r="283" spans="1:22" ht="12.75" customHeight="1" x14ac:dyDescent="0.2">
      <c r="A283" s="10" t="s">
        <v>0</v>
      </c>
      <c r="B283" s="10" t="s">
        <v>981</v>
      </c>
      <c r="C283" s="10" t="s">
        <v>982</v>
      </c>
      <c r="D283" s="10" t="s">
        <v>758</v>
      </c>
      <c r="E283" s="10" t="s">
        <v>759</v>
      </c>
      <c r="F283" s="10" t="s">
        <v>983</v>
      </c>
      <c r="G283" s="10" t="s">
        <v>832</v>
      </c>
      <c r="H283" s="10" t="s">
        <v>769</v>
      </c>
      <c r="I283" s="10" t="s">
        <v>763</v>
      </c>
      <c r="J283" s="10" t="s">
        <v>0</v>
      </c>
      <c r="K283" s="11">
        <v>3.5</v>
      </c>
      <c r="L283" s="10" t="s">
        <v>44</v>
      </c>
      <c r="M283" s="11">
        <v>5.8</v>
      </c>
      <c r="N283" s="11">
        <v>3.31</v>
      </c>
      <c r="O283" s="11">
        <v>1849700</v>
      </c>
      <c r="P283" s="11">
        <v>109.64</v>
      </c>
      <c r="Q283" s="11">
        <v>0</v>
      </c>
      <c r="R283" s="11">
        <v>2027.97</v>
      </c>
      <c r="S283" s="11">
        <v>0.11</v>
      </c>
      <c r="T283" s="11">
        <v>0.2</v>
      </c>
      <c r="U283" s="11">
        <v>0.06</v>
      </c>
      <c r="V283" s="10" t="s">
        <v>984</v>
      </c>
    </row>
    <row r="284" spans="1:22" ht="12.75" customHeight="1" x14ac:dyDescent="0.2">
      <c r="A284" s="10" t="s">
        <v>0</v>
      </c>
      <c r="B284" s="10" t="s">
        <v>985</v>
      </c>
      <c r="C284" s="10" t="s">
        <v>986</v>
      </c>
      <c r="D284" s="10" t="s">
        <v>758</v>
      </c>
      <c r="E284" s="10" t="s">
        <v>759</v>
      </c>
      <c r="F284" s="10" t="s">
        <v>987</v>
      </c>
      <c r="G284" s="10" t="s">
        <v>966</v>
      </c>
      <c r="H284" s="10" t="s">
        <v>777</v>
      </c>
      <c r="I284" s="10" t="s">
        <v>194</v>
      </c>
      <c r="J284" s="10" t="s">
        <v>0</v>
      </c>
      <c r="K284" s="11">
        <v>5.29</v>
      </c>
      <c r="L284" s="10" t="s">
        <v>44</v>
      </c>
      <c r="M284" s="11">
        <v>4.5</v>
      </c>
      <c r="N284" s="11">
        <v>3.56</v>
      </c>
      <c r="O284" s="11">
        <v>1919500</v>
      </c>
      <c r="P284" s="11">
        <v>105.17</v>
      </c>
      <c r="Q284" s="11">
        <v>0</v>
      </c>
      <c r="R284" s="11">
        <v>2018.83</v>
      </c>
      <c r="S284" s="11">
        <v>0.11</v>
      </c>
      <c r="T284" s="11">
        <v>0.2</v>
      </c>
      <c r="U284" s="11">
        <v>0.06</v>
      </c>
      <c r="V284" s="10" t="s">
        <v>988</v>
      </c>
    </row>
    <row r="285" spans="1:22" ht="12.75" customHeight="1" x14ac:dyDescent="0.2">
      <c r="A285" s="10" t="s">
        <v>0</v>
      </c>
      <c r="B285" s="10" t="s">
        <v>989</v>
      </c>
      <c r="C285" s="10" t="s">
        <v>990</v>
      </c>
      <c r="D285" s="10" t="s">
        <v>798</v>
      </c>
      <c r="E285" s="10" t="s">
        <v>759</v>
      </c>
      <c r="F285" s="10" t="s">
        <v>991</v>
      </c>
      <c r="G285" s="10" t="s">
        <v>992</v>
      </c>
      <c r="H285" s="10" t="s">
        <v>777</v>
      </c>
      <c r="I285" s="10" t="s">
        <v>194</v>
      </c>
      <c r="J285" s="10" t="s">
        <v>0</v>
      </c>
      <c r="K285" s="11">
        <v>6.29</v>
      </c>
      <c r="L285" s="10" t="s">
        <v>44</v>
      </c>
      <c r="M285" s="11">
        <v>4.6500000000000004</v>
      </c>
      <c r="N285" s="11">
        <v>3.37</v>
      </c>
      <c r="O285" s="11">
        <v>2443000</v>
      </c>
      <c r="P285" s="11">
        <v>108.99</v>
      </c>
      <c r="Q285" s="11">
        <v>0</v>
      </c>
      <c r="R285" s="11">
        <v>2662.61</v>
      </c>
      <c r="S285" s="11">
        <v>0.06</v>
      </c>
      <c r="T285" s="11">
        <v>0.26</v>
      </c>
      <c r="U285" s="11">
        <v>0.08</v>
      </c>
      <c r="V285" s="10" t="s">
        <v>993</v>
      </c>
    </row>
    <row r="286" spans="1:22" ht="12.75" customHeight="1" x14ac:dyDescent="0.2">
      <c r="A286" s="10" t="s">
        <v>0</v>
      </c>
      <c r="B286" s="10" t="s">
        <v>994</v>
      </c>
      <c r="C286" s="10" t="s">
        <v>995</v>
      </c>
      <c r="D286" s="10" t="s">
        <v>758</v>
      </c>
      <c r="E286" s="10" t="s">
        <v>759</v>
      </c>
      <c r="F286" s="10" t="s">
        <v>996</v>
      </c>
      <c r="G286" s="10" t="s">
        <v>888</v>
      </c>
      <c r="H286" s="10" t="s">
        <v>769</v>
      </c>
      <c r="I286" s="10" t="s">
        <v>763</v>
      </c>
      <c r="J286" s="10" t="s">
        <v>0</v>
      </c>
      <c r="K286" s="11">
        <v>6.21</v>
      </c>
      <c r="L286" s="10" t="s">
        <v>44</v>
      </c>
      <c r="M286" s="11">
        <v>5.25</v>
      </c>
      <c r="N286" s="11">
        <v>4.21</v>
      </c>
      <c r="O286" s="11">
        <v>2094000</v>
      </c>
      <c r="P286" s="11">
        <v>109.06</v>
      </c>
      <c r="Q286" s="11">
        <v>0</v>
      </c>
      <c r="R286" s="11">
        <v>2283.64</v>
      </c>
      <c r="S286" s="11">
        <v>0.09</v>
      </c>
      <c r="T286" s="11">
        <v>0.23</v>
      </c>
      <c r="U286" s="11">
        <v>7.0000000000000007E-2</v>
      </c>
      <c r="V286" s="10" t="s">
        <v>997</v>
      </c>
    </row>
    <row r="287" spans="1:22" ht="12.75" customHeight="1" x14ac:dyDescent="0.2">
      <c r="A287" s="10" t="s">
        <v>0</v>
      </c>
      <c r="B287" s="10" t="s">
        <v>998</v>
      </c>
      <c r="C287" s="10" t="s">
        <v>999</v>
      </c>
      <c r="D287" s="10" t="s">
        <v>825</v>
      </c>
      <c r="E287" s="10" t="s">
        <v>759</v>
      </c>
      <c r="F287" s="10" t="s">
        <v>1000</v>
      </c>
      <c r="G287" s="10" t="s">
        <v>1001</v>
      </c>
      <c r="H287" s="10" t="s">
        <v>769</v>
      </c>
      <c r="I287" s="10" t="s">
        <v>763</v>
      </c>
      <c r="J287" s="10" t="s">
        <v>0</v>
      </c>
      <c r="K287" s="11">
        <v>6.21</v>
      </c>
      <c r="L287" s="10" t="s">
        <v>44</v>
      </c>
      <c r="M287" s="11">
        <v>4</v>
      </c>
      <c r="N287" s="11">
        <v>3.84</v>
      </c>
      <c r="O287" s="11">
        <v>3315500</v>
      </c>
      <c r="P287" s="11">
        <v>102.3</v>
      </c>
      <c r="Q287" s="11">
        <v>0</v>
      </c>
      <c r="R287" s="11">
        <v>3391.69</v>
      </c>
      <c r="S287" s="11">
        <v>0.16</v>
      </c>
      <c r="T287" s="11">
        <v>0.34</v>
      </c>
      <c r="U287" s="11">
        <v>0.1</v>
      </c>
      <c r="V287" s="10" t="s">
        <v>1002</v>
      </c>
    </row>
    <row r="288" spans="1:22" ht="12.75" customHeight="1" x14ac:dyDescent="0.2">
      <c r="A288" s="10" t="s">
        <v>0</v>
      </c>
      <c r="B288" s="10" t="s">
        <v>1003</v>
      </c>
      <c r="C288" s="10" t="s">
        <v>1004</v>
      </c>
      <c r="D288" s="10" t="s">
        <v>825</v>
      </c>
      <c r="E288" s="10" t="s">
        <v>759</v>
      </c>
      <c r="F288" s="10" t="s">
        <v>1000</v>
      </c>
      <c r="G288" s="10" t="s">
        <v>1001</v>
      </c>
      <c r="H288" s="10" t="s">
        <v>769</v>
      </c>
      <c r="I288" s="10" t="s">
        <v>763</v>
      </c>
      <c r="J288" s="10" t="s">
        <v>0</v>
      </c>
      <c r="K288" s="11">
        <v>4.47</v>
      </c>
      <c r="L288" s="10" t="s">
        <v>44</v>
      </c>
      <c r="M288" s="11">
        <v>3.75</v>
      </c>
      <c r="N288" s="11">
        <v>3.01</v>
      </c>
      <c r="O288" s="11">
        <v>1413450</v>
      </c>
      <c r="P288" s="11">
        <v>103.78</v>
      </c>
      <c r="Q288" s="11">
        <v>0</v>
      </c>
      <c r="R288" s="11">
        <v>1466.89</v>
      </c>
      <c r="S288" s="11">
        <v>0.05</v>
      </c>
      <c r="T288" s="11">
        <v>0.15</v>
      </c>
      <c r="U288" s="11">
        <v>0.04</v>
      </c>
      <c r="V288" s="10" t="s">
        <v>1005</v>
      </c>
    </row>
    <row r="289" spans="1:22" ht="12.75" customHeight="1" x14ac:dyDescent="0.2">
      <c r="A289" s="10" t="s">
        <v>0</v>
      </c>
      <c r="B289" s="10" t="s">
        <v>1006</v>
      </c>
      <c r="C289" s="10" t="s">
        <v>1007</v>
      </c>
      <c r="D289" s="10" t="s">
        <v>758</v>
      </c>
      <c r="E289" s="10" t="s">
        <v>759</v>
      </c>
      <c r="F289" s="10" t="s">
        <v>1008</v>
      </c>
      <c r="G289" s="10" t="s">
        <v>812</v>
      </c>
      <c r="H289" s="10" t="s">
        <v>769</v>
      </c>
      <c r="I289" s="10" t="s">
        <v>763</v>
      </c>
      <c r="J289" s="10" t="s">
        <v>0</v>
      </c>
      <c r="K289" s="11">
        <v>4.0999999999999996</v>
      </c>
      <c r="L289" s="10" t="s">
        <v>46</v>
      </c>
      <c r="M289" s="11">
        <v>5.87</v>
      </c>
      <c r="N289" s="11">
        <v>4.1500000000000004</v>
      </c>
      <c r="O289" s="11">
        <v>1809600</v>
      </c>
      <c r="P289" s="11">
        <v>113.48</v>
      </c>
      <c r="Q289" s="11">
        <v>0</v>
      </c>
      <c r="R289" s="11">
        <v>2053.52</v>
      </c>
      <c r="S289" s="11">
        <v>0.06</v>
      </c>
      <c r="T289" s="11">
        <v>0.2</v>
      </c>
      <c r="U289" s="11">
        <v>0.06</v>
      </c>
      <c r="V289" s="10" t="s">
        <v>1009</v>
      </c>
    </row>
    <row r="290" spans="1:22" ht="12.75" customHeight="1" x14ac:dyDescent="0.2">
      <c r="A290" s="10" t="s">
        <v>0</v>
      </c>
      <c r="B290" s="10" t="s">
        <v>1010</v>
      </c>
      <c r="C290" s="10" t="s">
        <v>1011</v>
      </c>
      <c r="D290" s="10" t="s">
        <v>1012</v>
      </c>
      <c r="E290" s="10" t="s">
        <v>759</v>
      </c>
      <c r="F290" s="10" t="s">
        <v>1013</v>
      </c>
      <c r="G290" s="10" t="s">
        <v>768</v>
      </c>
      <c r="H290" s="10" t="s">
        <v>769</v>
      </c>
      <c r="I290" s="10" t="s">
        <v>763</v>
      </c>
      <c r="J290" s="10" t="s">
        <v>0</v>
      </c>
      <c r="K290" s="11">
        <v>5.61</v>
      </c>
      <c r="L290" s="10" t="s">
        <v>56</v>
      </c>
      <c r="M290" s="11">
        <v>7.19</v>
      </c>
      <c r="N290" s="11">
        <v>9.01</v>
      </c>
      <c r="O290" s="11">
        <v>35797.5</v>
      </c>
      <c r="P290" s="11">
        <v>9319.5400000000009</v>
      </c>
      <c r="Q290" s="11">
        <v>0</v>
      </c>
      <c r="R290" s="11">
        <v>3336.16</v>
      </c>
      <c r="S290" s="11">
        <v>0</v>
      </c>
      <c r="T290" s="11">
        <v>0.33</v>
      </c>
      <c r="U290" s="11">
        <v>0.1</v>
      </c>
      <c r="V290" s="10" t="s">
        <v>1014</v>
      </c>
    </row>
    <row r="291" spans="1:22" ht="12.75" customHeight="1" x14ac:dyDescent="0.2">
      <c r="A291" s="10" t="s">
        <v>0</v>
      </c>
      <c r="B291" s="10" t="s">
        <v>1015</v>
      </c>
      <c r="C291" s="10" t="s">
        <v>1016</v>
      </c>
      <c r="D291" s="10" t="s">
        <v>758</v>
      </c>
      <c r="E291" s="10" t="s">
        <v>759</v>
      </c>
      <c r="F291" s="10" t="s">
        <v>1017</v>
      </c>
      <c r="G291" s="10" t="s">
        <v>768</v>
      </c>
      <c r="H291" s="10" t="s">
        <v>769</v>
      </c>
      <c r="I291" s="10" t="s">
        <v>763</v>
      </c>
      <c r="J291" s="10" t="s">
        <v>0</v>
      </c>
      <c r="K291" s="11">
        <v>4.0599999999999996</v>
      </c>
      <c r="L291" s="10" t="s">
        <v>44</v>
      </c>
      <c r="M291" s="11">
        <v>4.87</v>
      </c>
      <c r="N291" s="11">
        <v>4.07</v>
      </c>
      <c r="O291" s="11">
        <v>1081900</v>
      </c>
      <c r="P291" s="11">
        <v>105.39</v>
      </c>
      <c r="Q291" s="11">
        <v>0</v>
      </c>
      <c r="R291" s="11">
        <v>1140.2</v>
      </c>
      <c r="S291" s="11">
        <v>0.01</v>
      </c>
      <c r="T291" s="11">
        <v>0.11</v>
      </c>
      <c r="U291" s="11">
        <v>0.03</v>
      </c>
      <c r="V291" s="10" t="s">
        <v>1018</v>
      </c>
    </row>
    <row r="292" spans="1:22" ht="12.75" customHeight="1" x14ac:dyDescent="0.2">
      <c r="A292" s="10" t="s">
        <v>0</v>
      </c>
      <c r="B292" s="10" t="s">
        <v>1019</v>
      </c>
      <c r="C292" s="10" t="s">
        <v>1020</v>
      </c>
      <c r="D292" s="10" t="s">
        <v>1012</v>
      </c>
      <c r="E292" s="10" t="s">
        <v>759</v>
      </c>
      <c r="F292" s="10" t="s">
        <v>1017</v>
      </c>
      <c r="G292" s="10" t="s">
        <v>768</v>
      </c>
      <c r="H292" s="10" t="s">
        <v>769</v>
      </c>
      <c r="I292" s="10" t="s">
        <v>763</v>
      </c>
      <c r="J292" s="10" t="s">
        <v>0</v>
      </c>
      <c r="K292" s="11">
        <v>3.84</v>
      </c>
      <c r="L292" s="10" t="s">
        <v>56</v>
      </c>
      <c r="M292" s="11">
        <v>7.65</v>
      </c>
      <c r="N292" s="11">
        <v>8.6199999999999992</v>
      </c>
      <c r="O292" s="11">
        <v>18382.5</v>
      </c>
      <c r="P292" s="11">
        <v>9718.33</v>
      </c>
      <c r="Q292" s="11">
        <v>0</v>
      </c>
      <c r="R292" s="11">
        <v>1786.47</v>
      </c>
      <c r="S292" s="11">
        <v>0</v>
      </c>
      <c r="T292" s="11">
        <v>0.18</v>
      </c>
      <c r="U292" s="11">
        <v>0.05</v>
      </c>
      <c r="V292" s="10" t="s">
        <v>1021</v>
      </c>
    </row>
    <row r="293" spans="1:22" ht="12.75" customHeight="1" x14ac:dyDescent="0.2">
      <c r="A293" s="10" t="s">
        <v>0</v>
      </c>
      <c r="B293" s="10" t="s">
        <v>1022</v>
      </c>
      <c r="C293" s="10" t="s">
        <v>1023</v>
      </c>
      <c r="D293" s="10" t="s">
        <v>758</v>
      </c>
      <c r="E293" s="10" t="s">
        <v>759</v>
      </c>
      <c r="F293" s="10" t="s">
        <v>1024</v>
      </c>
      <c r="G293" s="10" t="s">
        <v>1001</v>
      </c>
      <c r="H293" s="10" t="s">
        <v>769</v>
      </c>
      <c r="I293" s="10" t="s">
        <v>763</v>
      </c>
      <c r="J293" s="10" t="s">
        <v>0</v>
      </c>
      <c r="K293" s="11">
        <v>5.21</v>
      </c>
      <c r="L293" s="10" t="s">
        <v>44</v>
      </c>
      <c r="M293" s="11">
        <v>4.75</v>
      </c>
      <c r="N293" s="11">
        <v>3.97</v>
      </c>
      <c r="O293" s="11">
        <v>2094000</v>
      </c>
      <c r="P293" s="11">
        <v>104.42</v>
      </c>
      <c r="Q293" s="11">
        <v>0</v>
      </c>
      <c r="R293" s="11">
        <v>2186.67</v>
      </c>
      <c r="S293" s="11">
        <v>0.06</v>
      </c>
      <c r="T293" s="11">
        <v>0.22</v>
      </c>
      <c r="U293" s="11">
        <v>7.0000000000000007E-2</v>
      </c>
      <c r="V293" s="10" t="s">
        <v>1025</v>
      </c>
    </row>
    <row r="294" spans="1:22" ht="12.75" customHeight="1" x14ac:dyDescent="0.2">
      <c r="A294" s="10" t="s">
        <v>0</v>
      </c>
      <c r="B294" s="10" t="s">
        <v>1026</v>
      </c>
      <c r="C294" s="10" t="s">
        <v>1027</v>
      </c>
      <c r="D294" s="10" t="s">
        <v>825</v>
      </c>
      <c r="E294" s="10" t="s">
        <v>759</v>
      </c>
      <c r="F294" s="10" t="s">
        <v>1028</v>
      </c>
      <c r="G294" s="10" t="s">
        <v>812</v>
      </c>
      <c r="H294" s="10" t="s">
        <v>769</v>
      </c>
      <c r="I294" s="10" t="s">
        <v>763</v>
      </c>
      <c r="J294" s="10" t="s">
        <v>0</v>
      </c>
      <c r="K294" s="11">
        <v>3.28</v>
      </c>
      <c r="L294" s="10" t="s">
        <v>44</v>
      </c>
      <c r="M294" s="11">
        <v>5.46</v>
      </c>
      <c r="N294" s="11">
        <v>2.5</v>
      </c>
      <c r="O294" s="11">
        <v>2792000</v>
      </c>
      <c r="P294" s="11">
        <v>112.18</v>
      </c>
      <c r="Q294" s="11">
        <v>0</v>
      </c>
      <c r="R294" s="11">
        <v>3132.19</v>
      </c>
      <c r="S294" s="11">
        <v>0.05</v>
      </c>
      <c r="T294" s="11">
        <v>0.31</v>
      </c>
      <c r="U294" s="11">
        <v>0.09</v>
      </c>
      <c r="V294" s="10" t="s">
        <v>1029</v>
      </c>
    </row>
    <row r="295" spans="1:22" ht="12.75" customHeight="1" x14ac:dyDescent="0.2">
      <c r="A295" s="10" t="s">
        <v>0</v>
      </c>
      <c r="B295" s="10" t="s">
        <v>1030</v>
      </c>
      <c r="C295" s="10" t="s">
        <v>1031</v>
      </c>
      <c r="D295" s="10" t="s">
        <v>758</v>
      </c>
      <c r="E295" s="10" t="s">
        <v>759</v>
      </c>
      <c r="F295" s="10" t="s">
        <v>1032</v>
      </c>
      <c r="G295" s="10" t="s">
        <v>804</v>
      </c>
      <c r="H295" s="10" t="s">
        <v>769</v>
      </c>
      <c r="I295" s="10" t="s">
        <v>763</v>
      </c>
      <c r="J295" s="10" t="s">
        <v>0</v>
      </c>
      <c r="K295" s="11">
        <v>7.23</v>
      </c>
      <c r="L295" s="10" t="s">
        <v>44</v>
      </c>
      <c r="M295" s="11">
        <v>4.8</v>
      </c>
      <c r="N295" s="11">
        <v>3.57</v>
      </c>
      <c r="O295" s="11">
        <v>1186600</v>
      </c>
      <c r="P295" s="11">
        <v>110.29</v>
      </c>
      <c r="Q295" s="11">
        <v>0</v>
      </c>
      <c r="R295" s="11">
        <v>1308.67</v>
      </c>
      <c r="S295" s="11">
        <v>0.04</v>
      </c>
      <c r="T295" s="11">
        <v>0.13</v>
      </c>
      <c r="U295" s="11">
        <v>0.04</v>
      </c>
      <c r="V295" s="10" t="s">
        <v>1033</v>
      </c>
    </row>
    <row r="296" spans="1:22" ht="12.75" customHeight="1" x14ac:dyDescent="0.2">
      <c r="A296" s="10" t="s">
        <v>0</v>
      </c>
      <c r="B296" s="10" t="s">
        <v>1034</v>
      </c>
      <c r="C296" s="10" t="s">
        <v>1035</v>
      </c>
      <c r="D296" s="10" t="s">
        <v>825</v>
      </c>
      <c r="E296" s="10" t="s">
        <v>759</v>
      </c>
      <c r="F296" s="10" t="s">
        <v>1036</v>
      </c>
      <c r="G296" s="10" t="s">
        <v>1037</v>
      </c>
      <c r="H296" s="10" t="s">
        <v>1038</v>
      </c>
      <c r="I296" s="10" t="s">
        <v>763</v>
      </c>
      <c r="J296" s="10" t="s">
        <v>0</v>
      </c>
      <c r="K296" s="11">
        <v>1.63</v>
      </c>
      <c r="L296" s="10" t="s">
        <v>44</v>
      </c>
      <c r="M296" s="11">
        <v>8.25</v>
      </c>
      <c r="N296" s="11">
        <v>2.1800000000000002</v>
      </c>
      <c r="O296" s="11">
        <v>994650</v>
      </c>
      <c r="P296" s="11">
        <v>112.3</v>
      </c>
      <c r="Q296" s="11">
        <v>0</v>
      </c>
      <c r="R296" s="11">
        <v>1116.99</v>
      </c>
      <c r="S296" s="11">
        <v>0.01</v>
      </c>
      <c r="T296" s="11">
        <v>0.11</v>
      </c>
      <c r="U296" s="11">
        <v>0.03</v>
      </c>
      <c r="V296" s="10" t="s">
        <v>1039</v>
      </c>
    </row>
    <row r="297" spans="1:22" ht="12.75" customHeight="1" x14ac:dyDescent="0.2">
      <c r="A297" s="10" t="s">
        <v>0</v>
      </c>
      <c r="B297" s="10" t="s">
        <v>1040</v>
      </c>
      <c r="C297" s="10" t="s">
        <v>1041</v>
      </c>
      <c r="D297" s="10" t="s">
        <v>798</v>
      </c>
      <c r="E297" s="10" t="s">
        <v>759</v>
      </c>
      <c r="F297" s="10" t="s">
        <v>1042</v>
      </c>
      <c r="G297" s="10" t="s">
        <v>794</v>
      </c>
      <c r="H297" s="10" t="s">
        <v>538</v>
      </c>
      <c r="I297" s="10" t="s">
        <v>194</v>
      </c>
      <c r="J297" s="10" t="s">
        <v>0</v>
      </c>
      <c r="K297" s="11">
        <v>4.8</v>
      </c>
      <c r="L297" s="10" t="s">
        <v>44</v>
      </c>
      <c r="M297" s="11">
        <v>5.25</v>
      </c>
      <c r="N297" s="11">
        <v>5.62</v>
      </c>
      <c r="O297" s="11">
        <v>3315500</v>
      </c>
      <c r="P297" s="11">
        <v>104.88</v>
      </c>
      <c r="Q297" s="11">
        <v>0</v>
      </c>
      <c r="R297" s="11">
        <v>3477.31</v>
      </c>
      <c r="S297" s="11">
        <v>0.03</v>
      </c>
      <c r="T297" s="11">
        <v>0.34</v>
      </c>
      <c r="U297" s="11">
        <v>0.1</v>
      </c>
      <c r="V297" s="10" t="s">
        <v>1043</v>
      </c>
    </row>
    <row r="298" spans="1:22" ht="12.75" customHeight="1" x14ac:dyDescent="0.2">
      <c r="A298" s="10" t="s">
        <v>0</v>
      </c>
      <c r="B298" s="10" t="s">
        <v>1044</v>
      </c>
      <c r="C298" s="10" t="s">
        <v>1045</v>
      </c>
      <c r="D298" s="10" t="s">
        <v>798</v>
      </c>
      <c r="E298" s="10" t="s">
        <v>759</v>
      </c>
      <c r="F298" s="10" t="s">
        <v>1046</v>
      </c>
      <c r="G298" s="10" t="s">
        <v>794</v>
      </c>
      <c r="H298" s="10" t="s">
        <v>1047</v>
      </c>
      <c r="I298" s="10" t="s">
        <v>763</v>
      </c>
      <c r="J298" s="10" t="s">
        <v>0</v>
      </c>
      <c r="K298" s="11">
        <v>1.65</v>
      </c>
      <c r="L298" s="10" t="s">
        <v>46</v>
      </c>
      <c r="M298" s="11">
        <v>7</v>
      </c>
      <c r="N298" s="11">
        <v>5.77</v>
      </c>
      <c r="O298" s="11">
        <v>1357200</v>
      </c>
      <c r="P298" s="11">
        <v>109.03</v>
      </c>
      <c r="Q298" s="11">
        <v>0</v>
      </c>
      <c r="R298" s="11">
        <v>1479.71</v>
      </c>
      <c r="S298" s="11">
        <v>0.04</v>
      </c>
      <c r="T298" s="11">
        <v>0.15</v>
      </c>
      <c r="U298" s="11">
        <v>0.04</v>
      </c>
      <c r="V298" s="10" t="s">
        <v>1048</v>
      </c>
    </row>
    <row r="299" spans="1:22" ht="12.75" customHeight="1" x14ac:dyDescent="0.2">
      <c r="A299" s="7" t="s">
        <v>0</v>
      </c>
      <c r="B299" s="7" t="s">
        <v>124</v>
      </c>
      <c r="C299" s="7" t="s">
        <v>0</v>
      </c>
      <c r="D299" s="7" t="s">
        <v>0</v>
      </c>
      <c r="E299" s="7" t="s">
        <v>0</v>
      </c>
      <c r="F299" s="7" t="s">
        <v>0</v>
      </c>
      <c r="G299" s="7" t="s">
        <v>0</v>
      </c>
      <c r="H299" s="7" t="s">
        <v>0</v>
      </c>
      <c r="I299" s="7" t="s">
        <v>0</v>
      </c>
      <c r="J299" s="7" t="s">
        <v>0</v>
      </c>
      <c r="K299" s="7" t="s">
        <v>0</v>
      </c>
      <c r="L299" s="7" t="s">
        <v>0</v>
      </c>
      <c r="M299" s="7" t="s">
        <v>0</v>
      </c>
      <c r="N299" s="7" t="s">
        <v>0</v>
      </c>
      <c r="O299" s="7" t="s">
        <v>0</v>
      </c>
      <c r="P299" s="7" t="s">
        <v>0</v>
      </c>
      <c r="Q299" s="7" t="s">
        <v>0</v>
      </c>
      <c r="R299" s="7" t="s">
        <v>0</v>
      </c>
      <c r="S299" s="7" t="s">
        <v>0</v>
      </c>
      <c r="T299" s="7" t="s">
        <v>0</v>
      </c>
      <c r="U299" s="7" t="s">
        <v>0</v>
      </c>
      <c r="V299" s="7" t="s">
        <v>0</v>
      </c>
    </row>
    <row r="300" spans="1:22" ht="12.75" customHeight="1" x14ac:dyDescent="0.2">
      <c r="A300" s="7" t="s">
        <v>0</v>
      </c>
      <c r="B300" s="7" t="s">
        <v>196</v>
      </c>
      <c r="C300" s="7" t="s">
        <v>0</v>
      </c>
      <c r="D300" s="7" t="s">
        <v>0</v>
      </c>
      <c r="E300" s="7" t="s">
        <v>0</v>
      </c>
      <c r="F300" s="7" t="s">
        <v>0</v>
      </c>
      <c r="G300" s="7" t="s">
        <v>0</v>
      </c>
      <c r="H300" s="7" t="s">
        <v>0</v>
      </c>
      <c r="I300" s="7" t="s">
        <v>0</v>
      </c>
      <c r="J300" s="7" t="s">
        <v>0</v>
      </c>
      <c r="K300" s="7" t="s">
        <v>0</v>
      </c>
      <c r="L300" s="7" t="s">
        <v>0</v>
      </c>
      <c r="M300" s="7" t="s">
        <v>0</v>
      </c>
      <c r="N300" s="7" t="s">
        <v>0</v>
      </c>
      <c r="O300" s="7" t="s">
        <v>0</v>
      </c>
      <c r="P300" s="7" t="s">
        <v>0</v>
      </c>
      <c r="Q300" s="7" t="s">
        <v>0</v>
      </c>
      <c r="R300" s="7" t="s">
        <v>0</v>
      </c>
      <c r="S300" s="7" t="s">
        <v>0</v>
      </c>
      <c r="T300" s="7" t="s">
        <v>0</v>
      </c>
      <c r="U300" s="7" t="s">
        <v>0</v>
      </c>
      <c r="V300" s="7" t="s">
        <v>0</v>
      </c>
    </row>
    <row r="301" spans="1:22" ht="12.75" customHeight="1" x14ac:dyDescent="0.2">
      <c r="A301" s="1" t="s">
        <v>1049</v>
      </c>
      <c r="B301" s="1" t="s">
        <v>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179"/>
  <sheetViews>
    <sheetView rightToLeft="1" workbookViewId="0"/>
  </sheetViews>
  <sheetFormatPr defaultRowHeight="14.25" x14ac:dyDescent="0.2"/>
  <cols>
    <col min="1" max="1" width="2" customWidth="1"/>
    <col min="2" max="2" width="36" customWidth="1"/>
    <col min="3" max="3" width="15" customWidth="1"/>
    <col min="4" max="5" width="11" customWidth="1"/>
    <col min="6" max="6" width="12" customWidth="1"/>
    <col min="7" max="7" width="47" customWidth="1"/>
    <col min="8" max="8" width="16" customWidth="1"/>
    <col min="9" max="9" width="15" customWidth="1"/>
    <col min="10" max="11" width="14" customWidth="1"/>
    <col min="12" max="12" width="12" customWidth="1"/>
    <col min="13" max="13" width="22" customWidth="1"/>
    <col min="14" max="14" width="24" customWidth="1"/>
    <col min="15" max="15" width="23" customWidth="1"/>
    <col min="16" max="16" width="12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1050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</row>
    <row r="8" spans="1:16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198</v>
      </c>
      <c r="F8" s="2" t="s">
        <v>65</v>
      </c>
      <c r="G8" s="2" t="s">
        <v>199</v>
      </c>
      <c r="H8" s="2" t="s">
        <v>68</v>
      </c>
      <c r="I8" s="2" t="s">
        <v>130</v>
      </c>
      <c r="J8" s="2" t="s">
        <v>131</v>
      </c>
      <c r="K8" s="2" t="s">
        <v>1051</v>
      </c>
      <c r="L8" s="2" t="s">
        <v>71</v>
      </c>
      <c r="M8" s="2" t="s">
        <v>133</v>
      </c>
      <c r="N8" s="2" t="s">
        <v>72</v>
      </c>
      <c r="O8" s="2" t="s">
        <v>134</v>
      </c>
      <c r="P8" s="2" t="s">
        <v>0</v>
      </c>
    </row>
    <row r="9" spans="1:16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136</v>
      </c>
      <c r="J9" s="2" t="s">
        <v>137</v>
      </c>
      <c r="K9" s="2" t="s">
        <v>7</v>
      </c>
      <c r="L9" s="2" t="s">
        <v>7</v>
      </c>
      <c r="M9" s="2" t="s">
        <v>8</v>
      </c>
      <c r="N9" s="2" t="s">
        <v>8</v>
      </c>
      <c r="O9" s="2" t="s">
        <v>8</v>
      </c>
      <c r="P9" s="2" t="s">
        <v>0</v>
      </c>
    </row>
    <row r="10" spans="1:16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0</v>
      </c>
    </row>
    <row r="11" spans="1:16" ht="12.75" customHeight="1" x14ac:dyDescent="0.2">
      <c r="A11" s="7" t="s">
        <v>0</v>
      </c>
      <c r="B11" s="7" t="s">
        <v>1052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37400290.740000002</v>
      </c>
      <c r="J11" s="7" t="s">
        <v>0</v>
      </c>
      <c r="K11" s="8">
        <v>504.12</v>
      </c>
      <c r="L11" s="8">
        <v>423362.75</v>
      </c>
      <c r="M11" s="7" t="s">
        <v>0</v>
      </c>
      <c r="N11" s="8">
        <v>100</v>
      </c>
      <c r="O11" s="8">
        <v>12.79</v>
      </c>
      <c r="P11" s="7" t="s">
        <v>0</v>
      </c>
    </row>
    <row r="12" spans="1:16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33080306.789999999</v>
      </c>
      <c r="J12" s="4" t="s">
        <v>0</v>
      </c>
      <c r="K12" s="9">
        <v>299.95</v>
      </c>
      <c r="L12" s="9">
        <v>352394.04</v>
      </c>
      <c r="M12" s="4" t="s">
        <v>0</v>
      </c>
      <c r="N12" s="9">
        <v>83.24</v>
      </c>
      <c r="O12" s="9">
        <v>10.65</v>
      </c>
      <c r="P12" s="4" t="s">
        <v>0</v>
      </c>
    </row>
    <row r="13" spans="1:16" ht="12.75" customHeight="1" x14ac:dyDescent="0.2">
      <c r="A13" s="4" t="s">
        <v>0</v>
      </c>
      <c r="B13" s="4" t="s">
        <v>1053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24854231.579999998</v>
      </c>
      <c r="J13" s="4" t="s">
        <v>0</v>
      </c>
      <c r="K13" s="9">
        <v>181.83</v>
      </c>
      <c r="L13" s="9">
        <v>267626.40999999997</v>
      </c>
      <c r="M13" s="4" t="s">
        <v>0</v>
      </c>
      <c r="N13" s="12">
        <v>63.21</v>
      </c>
      <c r="O13" s="12">
        <v>8.08</v>
      </c>
      <c r="P13" s="4" t="s">
        <v>0</v>
      </c>
    </row>
    <row r="14" spans="1:16" ht="12.75" customHeight="1" x14ac:dyDescent="0.2">
      <c r="A14" s="10" t="s">
        <v>0</v>
      </c>
      <c r="B14" s="10" t="s">
        <v>1054</v>
      </c>
      <c r="C14" s="10" t="s">
        <v>1055</v>
      </c>
      <c r="D14" s="10" t="s">
        <v>149</v>
      </c>
      <c r="E14" s="10" t="s">
        <v>0</v>
      </c>
      <c r="F14" s="10" t="s">
        <v>560</v>
      </c>
      <c r="G14" s="10" t="s">
        <v>592</v>
      </c>
      <c r="H14" s="10" t="s">
        <v>87</v>
      </c>
      <c r="I14" s="11">
        <v>25023.72</v>
      </c>
      <c r="J14" s="11">
        <v>43030</v>
      </c>
      <c r="K14" s="11">
        <v>0</v>
      </c>
      <c r="L14" s="11">
        <v>10767.71</v>
      </c>
      <c r="M14" s="11">
        <v>0.06</v>
      </c>
      <c r="N14" s="11">
        <v>2.54</v>
      </c>
      <c r="O14" s="11">
        <v>0.32</v>
      </c>
      <c r="P14" s="10" t="s">
        <v>0</v>
      </c>
    </row>
    <row r="15" spans="1:16" ht="12.75" customHeight="1" x14ac:dyDescent="0.2">
      <c r="A15" s="10" t="s">
        <v>0</v>
      </c>
      <c r="B15" s="10" t="s">
        <v>1056</v>
      </c>
      <c r="C15" s="10" t="s">
        <v>1057</v>
      </c>
      <c r="D15" s="10" t="s">
        <v>149</v>
      </c>
      <c r="E15" s="10" t="s">
        <v>0</v>
      </c>
      <c r="F15" s="10" t="s">
        <v>1058</v>
      </c>
      <c r="G15" s="10" t="s">
        <v>1059</v>
      </c>
      <c r="H15" s="10" t="s">
        <v>87</v>
      </c>
      <c r="I15" s="11">
        <v>31831</v>
      </c>
      <c r="J15" s="11">
        <v>2346</v>
      </c>
      <c r="K15" s="11">
        <v>0</v>
      </c>
      <c r="L15" s="11">
        <v>746.75</v>
      </c>
      <c r="M15" s="11">
        <v>0.01</v>
      </c>
      <c r="N15" s="11">
        <v>0.18</v>
      </c>
      <c r="O15" s="11">
        <v>0.02</v>
      </c>
      <c r="P15" s="10" t="s">
        <v>0</v>
      </c>
    </row>
    <row r="16" spans="1:16" ht="12.75" customHeight="1" x14ac:dyDescent="0.2">
      <c r="A16" s="10" t="s">
        <v>0</v>
      </c>
      <c r="B16" s="10" t="s">
        <v>1060</v>
      </c>
      <c r="C16" s="10" t="s">
        <v>1061</v>
      </c>
      <c r="D16" s="10" t="s">
        <v>149</v>
      </c>
      <c r="E16" s="10" t="s">
        <v>0</v>
      </c>
      <c r="F16" s="10" t="s">
        <v>644</v>
      </c>
      <c r="G16" s="10" t="s">
        <v>1062</v>
      </c>
      <c r="H16" s="10" t="s">
        <v>87</v>
      </c>
      <c r="I16" s="11">
        <v>30532.66</v>
      </c>
      <c r="J16" s="11">
        <v>8416</v>
      </c>
      <c r="K16" s="11">
        <v>0</v>
      </c>
      <c r="L16" s="11">
        <v>2569.63</v>
      </c>
      <c r="M16" s="11">
        <v>0.03</v>
      </c>
      <c r="N16" s="11">
        <v>0.61</v>
      </c>
      <c r="O16" s="11">
        <v>0.08</v>
      </c>
      <c r="P16" s="10" t="s">
        <v>0</v>
      </c>
    </row>
    <row r="17" spans="1:16" ht="12.75" customHeight="1" x14ac:dyDescent="0.2">
      <c r="A17" s="10" t="s">
        <v>0</v>
      </c>
      <c r="B17" s="10" t="s">
        <v>1063</v>
      </c>
      <c r="C17" s="10" t="s">
        <v>1064</v>
      </c>
      <c r="D17" s="10" t="s">
        <v>149</v>
      </c>
      <c r="E17" s="10" t="s">
        <v>0</v>
      </c>
      <c r="F17" s="10" t="s">
        <v>1065</v>
      </c>
      <c r="G17" s="10" t="s">
        <v>1066</v>
      </c>
      <c r="H17" s="10" t="s">
        <v>87</v>
      </c>
      <c r="I17" s="11">
        <v>19599.66</v>
      </c>
      <c r="J17" s="11">
        <v>20540</v>
      </c>
      <c r="K17" s="11">
        <v>0</v>
      </c>
      <c r="L17" s="11">
        <v>4025.77</v>
      </c>
      <c r="M17" s="11">
        <v>0.04</v>
      </c>
      <c r="N17" s="11">
        <v>0.95</v>
      </c>
      <c r="O17" s="11">
        <v>0.12</v>
      </c>
      <c r="P17" s="10" t="s">
        <v>0</v>
      </c>
    </row>
    <row r="18" spans="1:16" ht="12.75" customHeight="1" x14ac:dyDescent="0.2">
      <c r="A18" s="10" t="s">
        <v>0</v>
      </c>
      <c r="B18" s="10" t="s">
        <v>1067</v>
      </c>
      <c r="C18" s="10" t="s">
        <v>1068</v>
      </c>
      <c r="D18" s="10" t="s">
        <v>149</v>
      </c>
      <c r="E18" s="10" t="s">
        <v>0</v>
      </c>
      <c r="F18" s="10" t="s">
        <v>1069</v>
      </c>
      <c r="G18" s="10" t="s">
        <v>1070</v>
      </c>
      <c r="H18" s="10" t="s">
        <v>87</v>
      </c>
      <c r="I18" s="11">
        <v>53662</v>
      </c>
      <c r="J18" s="11">
        <v>27980</v>
      </c>
      <c r="K18" s="11">
        <v>0</v>
      </c>
      <c r="L18" s="11">
        <v>15014.63</v>
      </c>
      <c r="M18" s="11">
        <v>0.09</v>
      </c>
      <c r="N18" s="11">
        <v>3.55</v>
      </c>
      <c r="O18" s="11">
        <v>0.45</v>
      </c>
      <c r="P18" s="10" t="s">
        <v>0</v>
      </c>
    </row>
    <row r="19" spans="1:16" ht="12.75" customHeight="1" x14ac:dyDescent="0.2">
      <c r="A19" s="10" t="s">
        <v>0</v>
      </c>
      <c r="B19" s="10" t="s">
        <v>1071</v>
      </c>
      <c r="C19" s="10" t="s">
        <v>1072</v>
      </c>
      <c r="D19" s="10" t="s">
        <v>149</v>
      </c>
      <c r="E19" s="10" t="s">
        <v>0</v>
      </c>
      <c r="F19" s="10" t="s">
        <v>740</v>
      </c>
      <c r="G19" s="10" t="s">
        <v>403</v>
      </c>
      <c r="H19" s="10" t="s">
        <v>87</v>
      </c>
      <c r="I19" s="11">
        <v>1662970</v>
      </c>
      <c r="J19" s="11">
        <v>153.6</v>
      </c>
      <c r="K19" s="11">
        <v>0</v>
      </c>
      <c r="L19" s="11">
        <v>2554.3200000000002</v>
      </c>
      <c r="M19" s="11">
        <v>0.05</v>
      </c>
      <c r="N19" s="11">
        <v>0.6</v>
      </c>
      <c r="O19" s="11">
        <v>0.08</v>
      </c>
      <c r="P19" s="10" t="s">
        <v>0</v>
      </c>
    </row>
    <row r="20" spans="1:16" ht="12.75" customHeight="1" x14ac:dyDescent="0.2">
      <c r="A20" s="10" t="s">
        <v>0</v>
      </c>
      <c r="B20" s="10" t="s">
        <v>1073</v>
      </c>
      <c r="C20" s="10" t="s">
        <v>1074</v>
      </c>
      <c r="D20" s="10" t="s">
        <v>149</v>
      </c>
      <c r="E20" s="10" t="s">
        <v>0</v>
      </c>
      <c r="F20" s="10" t="s">
        <v>402</v>
      </c>
      <c r="G20" s="10" t="s">
        <v>403</v>
      </c>
      <c r="H20" s="10" t="s">
        <v>87</v>
      </c>
      <c r="I20" s="11">
        <v>12631</v>
      </c>
      <c r="J20" s="11">
        <v>59610</v>
      </c>
      <c r="K20" s="11">
        <v>0</v>
      </c>
      <c r="L20" s="11">
        <v>7529.34</v>
      </c>
      <c r="M20" s="11">
        <v>0.12</v>
      </c>
      <c r="N20" s="11">
        <v>1.78</v>
      </c>
      <c r="O20" s="11">
        <v>0.23</v>
      </c>
      <c r="P20" s="10" t="s">
        <v>0</v>
      </c>
    </row>
    <row r="21" spans="1:16" ht="12.75" customHeight="1" x14ac:dyDescent="0.2">
      <c r="A21" s="10" t="s">
        <v>0</v>
      </c>
      <c r="B21" s="10" t="s">
        <v>1075</v>
      </c>
      <c r="C21" s="10" t="s">
        <v>1076</v>
      </c>
      <c r="D21" s="10" t="s">
        <v>149</v>
      </c>
      <c r="E21" s="10" t="s">
        <v>0</v>
      </c>
      <c r="F21" s="10" t="s">
        <v>1077</v>
      </c>
      <c r="G21" s="10" t="s">
        <v>1078</v>
      </c>
      <c r="H21" s="10" t="s">
        <v>87</v>
      </c>
      <c r="I21" s="11">
        <v>154564</v>
      </c>
      <c r="J21" s="11">
        <v>11540</v>
      </c>
      <c r="K21" s="11">
        <v>0</v>
      </c>
      <c r="L21" s="11">
        <v>17836.689999999999</v>
      </c>
      <c r="M21" s="11">
        <v>0.01</v>
      </c>
      <c r="N21" s="11">
        <v>4.21</v>
      </c>
      <c r="O21" s="11">
        <v>0.54</v>
      </c>
      <c r="P21" s="10" t="s">
        <v>0</v>
      </c>
    </row>
    <row r="22" spans="1:16" ht="12.75" customHeight="1" x14ac:dyDescent="0.2">
      <c r="A22" s="10" t="s">
        <v>0</v>
      </c>
      <c r="B22" s="10" t="s">
        <v>1079</v>
      </c>
      <c r="C22" s="10" t="s">
        <v>1080</v>
      </c>
      <c r="D22" s="10" t="s">
        <v>149</v>
      </c>
      <c r="E22" s="10" t="s">
        <v>0</v>
      </c>
      <c r="F22" s="10" t="s">
        <v>1081</v>
      </c>
      <c r="G22" s="10" t="s">
        <v>1078</v>
      </c>
      <c r="H22" s="10" t="s">
        <v>87</v>
      </c>
      <c r="I22" s="11">
        <v>97132</v>
      </c>
      <c r="J22" s="11">
        <v>13590</v>
      </c>
      <c r="K22" s="11">
        <v>0</v>
      </c>
      <c r="L22" s="11">
        <v>13200.24</v>
      </c>
      <c r="M22" s="11">
        <v>0.02</v>
      </c>
      <c r="N22" s="11">
        <v>3.12</v>
      </c>
      <c r="O22" s="11">
        <v>0.4</v>
      </c>
      <c r="P22" s="10" t="s">
        <v>0</v>
      </c>
    </row>
    <row r="23" spans="1:16" ht="12.75" customHeight="1" x14ac:dyDescent="0.2">
      <c r="A23" s="10" t="s">
        <v>0</v>
      </c>
      <c r="B23" s="10" t="s">
        <v>1082</v>
      </c>
      <c r="C23" s="10" t="s">
        <v>1083</v>
      </c>
      <c r="D23" s="10" t="s">
        <v>149</v>
      </c>
      <c r="E23" s="10" t="s">
        <v>0</v>
      </c>
      <c r="F23" s="10" t="s">
        <v>1084</v>
      </c>
      <c r="G23" s="10" t="s">
        <v>1078</v>
      </c>
      <c r="H23" s="10" t="s">
        <v>87</v>
      </c>
      <c r="I23" s="11">
        <v>45174</v>
      </c>
      <c r="J23" s="11">
        <v>26580</v>
      </c>
      <c r="K23" s="11">
        <v>0</v>
      </c>
      <c r="L23" s="11">
        <v>12007.25</v>
      </c>
      <c r="M23" s="11">
        <v>0.03</v>
      </c>
      <c r="N23" s="11">
        <v>2.84</v>
      </c>
      <c r="O23" s="11">
        <v>0.36</v>
      </c>
      <c r="P23" s="10" t="s">
        <v>0</v>
      </c>
    </row>
    <row r="24" spans="1:16" ht="12.75" customHeight="1" x14ac:dyDescent="0.2">
      <c r="A24" s="10" t="s">
        <v>0</v>
      </c>
      <c r="B24" s="10" t="s">
        <v>1085</v>
      </c>
      <c r="C24" s="10" t="s">
        <v>1086</v>
      </c>
      <c r="D24" s="10" t="s">
        <v>149</v>
      </c>
      <c r="E24" s="10" t="s">
        <v>0</v>
      </c>
      <c r="F24" s="10" t="s">
        <v>1087</v>
      </c>
      <c r="G24" s="10" t="s">
        <v>215</v>
      </c>
      <c r="H24" s="10" t="s">
        <v>87</v>
      </c>
      <c r="I24" s="11">
        <v>102644.98</v>
      </c>
      <c r="J24" s="11">
        <v>6326</v>
      </c>
      <c r="K24" s="11">
        <v>0</v>
      </c>
      <c r="L24" s="11">
        <v>6493.32</v>
      </c>
      <c r="M24" s="11">
        <v>0.1</v>
      </c>
      <c r="N24" s="11">
        <v>1.53</v>
      </c>
      <c r="O24" s="11">
        <v>0.2</v>
      </c>
      <c r="P24" s="10" t="s">
        <v>0</v>
      </c>
    </row>
    <row r="25" spans="1:16" ht="12.75" customHeight="1" x14ac:dyDescent="0.2">
      <c r="A25" s="10" t="s">
        <v>0</v>
      </c>
      <c r="B25" s="10" t="s">
        <v>1088</v>
      </c>
      <c r="C25" s="10" t="s">
        <v>1089</v>
      </c>
      <c r="D25" s="10" t="s">
        <v>149</v>
      </c>
      <c r="E25" s="10" t="s">
        <v>0</v>
      </c>
      <c r="F25" s="10" t="s">
        <v>1090</v>
      </c>
      <c r="G25" s="10" t="s">
        <v>215</v>
      </c>
      <c r="H25" s="10" t="s">
        <v>87</v>
      </c>
      <c r="I25" s="11">
        <v>1632746</v>
      </c>
      <c r="J25" s="11">
        <v>919.9</v>
      </c>
      <c r="K25" s="11">
        <v>0</v>
      </c>
      <c r="L25" s="11">
        <v>15019.63</v>
      </c>
      <c r="M25" s="11">
        <v>0.14000000000000001</v>
      </c>
      <c r="N25" s="11">
        <v>3.55</v>
      </c>
      <c r="O25" s="11">
        <v>0.45</v>
      </c>
      <c r="P25" s="10" t="s">
        <v>0</v>
      </c>
    </row>
    <row r="26" spans="1:16" ht="12.75" customHeight="1" x14ac:dyDescent="0.2">
      <c r="A26" s="10" t="s">
        <v>0</v>
      </c>
      <c r="B26" s="10" t="s">
        <v>1091</v>
      </c>
      <c r="C26" s="10" t="s">
        <v>1092</v>
      </c>
      <c r="D26" s="10" t="s">
        <v>149</v>
      </c>
      <c r="E26" s="10" t="s">
        <v>0</v>
      </c>
      <c r="F26" s="10" t="s">
        <v>214</v>
      </c>
      <c r="G26" s="10" t="s">
        <v>215</v>
      </c>
      <c r="H26" s="10" t="s">
        <v>87</v>
      </c>
      <c r="I26" s="11">
        <v>1684451.78</v>
      </c>
      <c r="J26" s="11">
        <v>1697</v>
      </c>
      <c r="K26" s="11">
        <v>0</v>
      </c>
      <c r="L26" s="11">
        <v>28585.15</v>
      </c>
      <c r="M26" s="11">
        <v>0.11</v>
      </c>
      <c r="N26" s="11">
        <v>6.75</v>
      </c>
      <c r="O26" s="11">
        <v>0.86</v>
      </c>
      <c r="P26" s="10" t="s">
        <v>0</v>
      </c>
    </row>
    <row r="27" spans="1:16" ht="12.75" customHeight="1" x14ac:dyDescent="0.2">
      <c r="A27" s="10" t="s">
        <v>0</v>
      </c>
      <c r="B27" s="10" t="s">
        <v>1093</v>
      </c>
      <c r="C27" s="10" t="s">
        <v>1094</v>
      </c>
      <c r="D27" s="10" t="s">
        <v>149</v>
      </c>
      <c r="E27" s="10" t="s">
        <v>0</v>
      </c>
      <c r="F27" s="10" t="s">
        <v>432</v>
      </c>
      <c r="G27" s="10" t="s">
        <v>215</v>
      </c>
      <c r="H27" s="10" t="s">
        <v>87</v>
      </c>
      <c r="I27" s="11">
        <v>99495.8</v>
      </c>
      <c r="J27" s="11">
        <v>6350</v>
      </c>
      <c r="K27" s="11">
        <v>0</v>
      </c>
      <c r="L27" s="11">
        <v>6317.98</v>
      </c>
      <c r="M27" s="11">
        <v>0.04</v>
      </c>
      <c r="N27" s="11">
        <v>1.49</v>
      </c>
      <c r="O27" s="11">
        <v>0.19</v>
      </c>
      <c r="P27" s="10" t="s">
        <v>0</v>
      </c>
    </row>
    <row r="28" spans="1:16" ht="12.75" customHeight="1" x14ac:dyDescent="0.2">
      <c r="A28" s="10" t="s">
        <v>0</v>
      </c>
      <c r="B28" s="10" t="s">
        <v>1095</v>
      </c>
      <c r="C28" s="10" t="s">
        <v>1096</v>
      </c>
      <c r="D28" s="10" t="s">
        <v>149</v>
      </c>
      <c r="E28" s="10" t="s">
        <v>0</v>
      </c>
      <c r="F28" s="10" t="s">
        <v>90</v>
      </c>
      <c r="G28" s="10" t="s">
        <v>215</v>
      </c>
      <c r="H28" s="10" t="s">
        <v>87</v>
      </c>
      <c r="I28" s="11">
        <v>1249907</v>
      </c>
      <c r="J28" s="11">
        <v>2354</v>
      </c>
      <c r="K28" s="11">
        <v>0</v>
      </c>
      <c r="L28" s="11">
        <v>29422.81</v>
      </c>
      <c r="M28" s="11">
        <v>0.09</v>
      </c>
      <c r="N28" s="11">
        <v>6.95</v>
      </c>
      <c r="O28" s="11">
        <v>0.89</v>
      </c>
      <c r="P28" s="10" t="s">
        <v>0</v>
      </c>
    </row>
    <row r="29" spans="1:16" ht="12.75" customHeight="1" x14ac:dyDescent="0.2">
      <c r="A29" s="10" t="s">
        <v>0</v>
      </c>
      <c r="B29" s="10" t="s">
        <v>1097</v>
      </c>
      <c r="C29" s="10" t="s">
        <v>1098</v>
      </c>
      <c r="D29" s="10" t="s">
        <v>149</v>
      </c>
      <c r="E29" s="10" t="s">
        <v>0</v>
      </c>
      <c r="F29" s="10" t="s">
        <v>1099</v>
      </c>
      <c r="G29" s="10" t="s">
        <v>292</v>
      </c>
      <c r="H29" s="10" t="s">
        <v>87</v>
      </c>
      <c r="I29" s="11">
        <v>195605</v>
      </c>
      <c r="J29" s="11">
        <v>2067</v>
      </c>
      <c r="K29" s="11">
        <v>136.91999999999999</v>
      </c>
      <c r="L29" s="11">
        <v>4180.08</v>
      </c>
      <c r="M29" s="11">
        <v>0.09</v>
      </c>
      <c r="N29" s="11">
        <v>0.99</v>
      </c>
      <c r="O29" s="11">
        <v>0.13</v>
      </c>
      <c r="P29" s="10" t="s">
        <v>0</v>
      </c>
    </row>
    <row r="30" spans="1:16" ht="12.75" customHeight="1" x14ac:dyDescent="0.2">
      <c r="A30" s="10" t="s">
        <v>0</v>
      </c>
      <c r="B30" s="10" t="s">
        <v>1100</v>
      </c>
      <c r="C30" s="10" t="s">
        <v>1101</v>
      </c>
      <c r="D30" s="10" t="s">
        <v>149</v>
      </c>
      <c r="E30" s="10" t="s">
        <v>0</v>
      </c>
      <c r="F30" s="10" t="s">
        <v>274</v>
      </c>
      <c r="G30" s="10" t="s">
        <v>275</v>
      </c>
      <c r="H30" s="10" t="s">
        <v>87</v>
      </c>
      <c r="I30" s="11">
        <v>1986293.04</v>
      </c>
      <c r="J30" s="11">
        <v>579.5</v>
      </c>
      <c r="K30" s="11">
        <v>0</v>
      </c>
      <c r="L30" s="11">
        <v>11510.57</v>
      </c>
      <c r="M30" s="11">
        <v>7.0000000000000007E-2</v>
      </c>
      <c r="N30" s="11">
        <v>2.72</v>
      </c>
      <c r="O30" s="11">
        <v>0.35</v>
      </c>
      <c r="P30" s="10" t="s">
        <v>0</v>
      </c>
    </row>
    <row r="31" spans="1:16" ht="12.75" customHeight="1" x14ac:dyDescent="0.2">
      <c r="A31" s="10" t="s">
        <v>0</v>
      </c>
      <c r="B31" s="10" t="s">
        <v>1102</v>
      </c>
      <c r="C31" s="10" t="s">
        <v>1103</v>
      </c>
      <c r="D31" s="10" t="s">
        <v>149</v>
      </c>
      <c r="E31" s="10" t="s">
        <v>0</v>
      </c>
      <c r="F31" s="10" t="s">
        <v>445</v>
      </c>
      <c r="G31" s="10" t="s">
        <v>275</v>
      </c>
      <c r="H31" s="10" t="s">
        <v>87</v>
      </c>
      <c r="I31" s="11">
        <v>111224</v>
      </c>
      <c r="J31" s="11">
        <v>3361</v>
      </c>
      <c r="K31" s="11">
        <v>0</v>
      </c>
      <c r="L31" s="11">
        <v>3738.24</v>
      </c>
      <c r="M31" s="11">
        <v>0.11</v>
      </c>
      <c r="N31" s="11">
        <v>0.88</v>
      </c>
      <c r="O31" s="11">
        <v>0.11</v>
      </c>
      <c r="P31" s="10" t="s">
        <v>0</v>
      </c>
    </row>
    <row r="32" spans="1:16" ht="12.75" customHeight="1" x14ac:dyDescent="0.2">
      <c r="A32" s="10" t="s">
        <v>0</v>
      </c>
      <c r="B32" s="10" t="s">
        <v>1104</v>
      </c>
      <c r="C32" s="10" t="s">
        <v>1105</v>
      </c>
      <c r="D32" s="10" t="s">
        <v>149</v>
      </c>
      <c r="E32" s="10" t="s">
        <v>0</v>
      </c>
      <c r="F32" s="10" t="s">
        <v>452</v>
      </c>
      <c r="G32" s="10" t="s">
        <v>275</v>
      </c>
      <c r="H32" s="10" t="s">
        <v>87</v>
      </c>
      <c r="I32" s="11">
        <v>174931.36</v>
      </c>
      <c r="J32" s="11">
        <v>1853</v>
      </c>
      <c r="K32" s="11">
        <v>0</v>
      </c>
      <c r="L32" s="11">
        <v>3241.48</v>
      </c>
      <c r="M32" s="11">
        <v>0.1</v>
      </c>
      <c r="N32" s="11">
        <v>0.77</v>
      </c>
      <c r="O32" s="11">
        <v>0.1</v>
      </c>
      <c r="P32" s="10" t="s">
        <v>0</v>
      </c>
    </row>
    <row r="33" spans="1:16" ht="12.75" customHeight="1" x14ac:dyDescent="0.2">
      <c r="A33" s="10" t="s">
        <v>0</v>
      </c>
      <c r="B33" s="10" t="s">
        <v>1106</v>
      </c>
      <c r="C33" s="10" t="s">
        <v>1107</v>
      </c>
      <c r="D33" s="10" t="s">
        <v>149</v>
      </c>
      <c r="E33" s="10" t="s">
        <v>0</v>
      </c>
      <c r="F33" s="10" t="s">
        <v>266</v>
      </c>
      <c r="G33" s="10" t="s">
        <v>251</v>
      </c>
      <c r="H33" s="10" t="s">
        <v>87</v>
      </c>
      <c r="I33" s="11">
        <v>128767.63</v>
      </c>
      <c r="J33" s="11">
        <v>4830</v>
      </c>
      <c r="K33" s="11">
        <v>0</v>
      </c>
      <c r="L33" s="11">
        <v>6219.48</v>
      </c>
      <c r="M33" s="11">
        <v>0.12</v>
      </c>
      <c r="N33" s="11">
        <v>1.47</v>
      </c>
      <c r="O33" s="11">
        <v>0.19</v>
      </c>
      <c r="P33" s="10" t="s">
        <v>0</v>
      </c>
    </row>
    <row r="34" spans="1:16" ht="12.75" customHeight="1" x14ac:dyDescent="0.2">
      <c r="A34" s="10" t="s">
        <v>0</v>
      </c>
      <c r="B34" s="10" t="s">
        <v>1108</v>
      </c>
      <c r="C34" s="10" t="s">
        <v>1109</v>
      </c>
      <c r="D34" s="10" t="s">
        <v>149</v>
      </c>
      <c r="E34" s="10" t="s">
        <v>0</v>
      </c>
      <c r="F34" s="10" t="s">
        <v>330</v>
      </c>
      <c r="G34" s="10" t="s">
        <v>251</v>
      </c>
      <c r="H34" s="10" t="s">
        <v>87</v>
      </c>
      <c r="I34" s="11">
        <v>88598</v>
      </c>
      <c r="J34" s="11">
        <v>3529</v>
      </c>
      <c r="K34" s="11">
        <v>0</v>
      </c>
      <c r="L34" s="11">
        <v>3126.62</v>
      </c>
      <c r="M34" s="11">
        <v>0.05</v>
      </c>
      <c r="N34" s="11">
        <v>0.74</v>
      </c>
      <c r="O34" s="11">
        <v>0.09</v>
      </c>
      <c r="P34" s="10" t="s">
        <v>0</v>
      </c>
    </row>
    <row r="35" spans="1:16" ht="12.75" customHeight="1" x14ac:dyDescent="0.2">
      <c r="A35" s="10" t="s">
        <v>0</v>
      </c>
      <c r="B35" s="10" t="s">
        <v>1110</v>
      </c>
      <c r="C35" s="10" t="s">
        <v>1111</v>
      </c>
      <c r="D35" s="10" t="s">
        <v>149</v>
      </c>
      <c r="E35" s="10" t="s">
        <v>0</v>
      </c>
      <c r="F35" s="10" t="s">
        <v>335</v>
      </c>
      <c r="G35" s="10" t="s">
        <v>251</v>
      </c>
      <c r="H35" s="10" t="s">
        <v>87</v>
      </c>
      <c r="I35" s="11">
        <v>38128</v>
      </c>
      <c r="J35" s="11">
        <v>1830</v>
      </c>
      <c r="K35" s="11">
        <v>0</v>
      </c>
      <c r="L35" s="11">
        <v>697.74</v>
      </c>
      <c r="M35" s="11">
        <v>0.01</v>
      </c>
      <c r="N35" s="11">
        <v>0.16</v>
      </c>
      <c r="O35" s="11">
        <v>0.02</v>
      </c>
      <c r="P35" s="10" t="s">
        <v>0</v>
      </c>
    </row>
    <row r="36" spans="1:16" ht="12.75" customHeight="1" x14ac:dyDescent="0.2">
      <c r="A36" s="10" t="s">
        <v>0</v>
      </c>
      <c r="B36" s="10" t="s">
        <v>1112</v>
      </c>
      <c r="C36" s="10" t="s">
        <v>1113</v>
      </c>
      <c r="D36" s="10" t="s">
        <v>149</v>
      </c>
      <c r="E36" s="10" t="s">
        <v>0</v>
      </c>
      <c r="F36" s="10" t="s">
        <v>409</v>
      </c>
      <c r="G36" s="10" t="s">
        <v>251</v>
      </c>
      <c r="H36" s="10" t="s">
        <v>87</v>
      </c>
      <c r="I36" s="11">
        <v>2970</v>
      </c>
      <c r="J36" s="11">
        <v>24800</v>
      </c>
      <c r="K36" s="11">
        <v>0</v>
      </c>
      <c r="L36" s="11">
        <v>736.56</v>
      </c>
      <c r="M36" s="11">
        <v>0.02</v>
      </c>
      <c r="N36" s="11">
        <v>0.17</v>
      </c>
      <c r="O36" s="11">
        <v>0.02</v>
      </c>
      <c r="P36" s="10" t="s">
        <v>0</v>
      </c>
    </row>
    <row r="37" spans="1:16" ht="12.75" customHeight="1" x14ac:dyDescent="0.2">
      <c r="A37" s="10" t="s">
        <v>0</v>
      </c>
      <c r="B37" s="10" t="s">
        <v>1114</v>
      </c>
      <c r="C37" s="10" t="s">
        <v>1115</v>
      </c>
      <c r="D37" s="10" t="s">
        <v>149</v>
      </c>
      <c r="E37" s="10" t="s">
        <v>0</v>
      </c>
      <c r="F37" s="10" t="s">
        <v>348</v>
      </c>
      <c r="G37" s="10" t="s">
        <v>251</v>
      </c>
      <c r="H37" s="10" t="s">
        <v>87</v>
      </c>
      <c r="I37" s="11">
        <v>143817.22</v>
      </c>
      <c r="J37" s="11">
        <v>3372</v>
      </c>
      <c r="K37" s="11">
        <v>44.9</v>
      </c>
      <c r="L37" s="11">
        <v>4894.42</v>
      </c>
      <c r="M37" s="11">
        <v>7.0000000000000007E-2</v>
      </c>
      <c r="N37" s="11">
        <v>1.1599999999999999</v>
      </c>
      <c r="O37" s="11">
        <v>0.15</v>
      </c>
      <c r="P37" s="10" t="s">
        <v>0</v>
      </c>
    </row>
    <row r="38" spans="1:16" ht="12.75" customHeight="1" x14ac:dyDescent="0.2">
      <c r="A38" s="10" t="s">
        <v>0</v>
      </c>
      <c r="B38" s="10" t="s">
        <v>1116</v>
      </c>
      <c r="C38" s="10" t="s">
        <v>1117</v>
      </c>
      <c r="D38" s="10" t="s">
        <v>149</v>
      </c>
      <c r="E38" s="10" t="s">
        <v>0</v>
      </c>
      <c r="F38" s="10" t="s">
        <v>384</v>
      </c>
      <c r="G38" s="10" t="s">
        <v>251</v>
      </c>
      <c r="H38" s="10" t="s">
        <v>87</v>
      </c>
      <c r="I38" s="11">
        <v>3315</v>
      </c>
      <c r="J38" s="11">
        <v>18350</v>
      </c>
      <c r="K38" s="11">
        <v>0</v>
      </c>
      <c r="L38" s="11">
        <v>608.29999999999995</v>
      </c>
      <c r="M38" s="11">
        <v>0.01</v>
      </c>
      <c r="N38" s="11">
        <v>0.14000000000000001</v>
      </c>
      <c r="O38" s="11">
        <v>0.02</v>
      </c>
      <c r="P38" s="10" t="s">
        <v>0</v>
      </c>
    </row>
    <row r="39" spans="1:16" ht="12.75" customHeight="1" x14ac:dyDescent="0.2">
      <c r="A39" s="10" t="s">
        <v>0</v>
      </c>
      <c r="B39" s="10" t="s">
        <v>1118</v>
      </c>
      <c r="C39" s="10" t="s">
        <v>1119</v>
      </c>
      <c r="D39" s="10" t="s">
        <v>149</v>
      </c>
      <c r="E39" s="10" t="s">
        <v>0</v>
      </c>
      <c r="F39" s="10" t="s">
        <v>250</v>
      </c>
      <c r="G39" s="10" t="s">
        <v>251</v>
      </c>
      <c r="H39" s="10" t="s">
        <v>87</v>
      </c>
      <c r="I39" s="11">
        <v>27465</v>
      </c>
      <c r="J39" s="11">
        <v>19400</v>
      </c>
      <c r="K39" s="11">
        <v>0</v>
      </c>
      <c r="L39" s="11">
        <v>5328.21</v>
      </c>
      <c r="M39" s="11">
        <v>0.02</v>
      </c>
      <c r="N39" s="11">
        <v>1.26</v>
      </c>
      <c r="O39" s="11">
        <v>0.16</v>
      </c>
      <c r="P39" s="10" t="s">
        <v>0</v>
      </c>
    </row>
    <row r="40" spans="1:16" ht="12.75" customHeight="1" x14ac:dyDescent="0.2">
      <c r="A40" s="10" t="s">
        <v>0</v>
      </c>
      <c r="B40" s="10" t="s">
        <v>1120</v>
      </c>
      <c r="C40" s="10" t="s">
        <v>1121</v>
      </c>
      <c r="D40" s="10" t="s">
        <v>149</v>
      </c>
      <c r="E40" s="10" t="s">
        <v>0</v>
      </c>
      <c r="F40" s="10" t="s">
        <v>1122</v>
      </c>
      <c r="G40" s="10" t="s">
        <v>311</v>
      </c>
      <c r="H40" s="10" t="s">
        <v>87</v>
      </c>
      <c r="I40" s="11">
        <v>6606</v>
      </c>
      <c r="J40" s="11">
        <v>18690</v>
      </c>
      <c r="K40" s="11">
        <v>0</v>
      </c>
      <c r="L40" s="11">
        <v>1234.6600000000001</v>
      </c>
      <c r="M40" s="11">
        <v>0.03</v>
      </c>
      <c r="N40" s="11">
        <v>0.28999999999999998</v>
      </c>
      <c r="O40" s="11">
        <v>0.04</v>
      </c>
      <c r="P40" s="10" t="s">
        <v>0</v>
      </c>
    </row>
    <row r="41" spans="1:16" ht="12.75" customHeight="1" x14ac:dyDescent="0.2">
      <c r="A41" s="10" t="s">
        <v>0</v>
      </c>
      <c r="B41" s="10" t="s">
        <v>1123</v>
      </c>
      <c r="C41" s="10" t="s">
        <v>1124</v>
      </c>
      <c r="D41" s="10" t="s">
        <v>149</v>
      </c>
      <c r="E41" s="10" t="s">
        <v>0</v>
      </c>
      <c r="F41" s="10" t="s">
        <v>1125</v>
      </c>
      <c r="G41" s="10" t="s">
        <v>311</v>
      </c>
      <c r="H41" s="10" t="s">
        <v>87</v>
      </c>
      <c r="I41" s="11">
        <v>20262.439999999999</v>
      </c>
      <c r="J41" s="11">
        <v>24410</v>
      </c>
      <c r="K41" s="11">
        <v>0</v>
      </c>
      <c r="L41" s="11">
        <v>4946.0600000000004</v>
      </c>
      <c r="M41" s="11">
        <v>0.03</v>
      </c>
      <c r="N41" s="11">
        <v>1.17</v>
      </c>
      <c r="O41" s="11">
        <v>0.15</v>
      </c>
      <c r="P41" s="10" t="s">
        <v>0</v>
      </c>
    </row>
    <row r="42" spans="1:16" ht="12.75" customHeight="1" x14ac:dyDescent="0.2">
      <c r="A42" s="10" t="s">
        <v>0</v>
      </c>
      <c r="B42" s="10" t="s">
        <v>1126</v>
      </c>
      <c r="C42" s="10" t="s">
        <v>1127</v>
      </c>
      <c r="D42" s="10" t="s">
        <v>149</v>
      </c>
      <c r="E42" s="10" t="s">
        <v>0</v>
      </c>
      <c r="F42" s="10" t="s">
        <v>310</v>
      </c>
      <c r="G42" s="10" t="s">
        <v>311</v>
      </c>
      <c r="H42" s="10" t="s">
        <v>87</v>
      </c>
      <c r="I42" s="11">
        <v>54857</v>
      </c>
      <c r="J42" s="11">
        <v>6833</v>
      </c>
      <c r="K42" s="11">
        <v>0</v>
      </c>
      <c r="L42" s="11">
        <v>3748.38</v>
      </c>
      <c r="M42" s="11">
        <v>0.05</v>
      </c>
      <c r="N42" s="11">
        <v>0.88</v>
      </c>
      <c r="O42" s="11">
        <v>0.11</v>
      </c>
      <c r="P42" s="10" t="s">
        <v>0</v>
      </c>
    </row>
    <row r="43" spans="1:16" ht="12.75" customHeight="1" x14ac:dyDescent="0.2">
      <c r="A43" s="10" t="s">
        <v>0</v>
      </c>
      <c r="B43" s="10" t="s">
        <v>1128</v>
      </c>
      <c r="C43" s="10" t="s">
        <v>1129</v>
      </c>
      <c r="D43" s="10" t="s">
        <v>149</v>
      </c>
      <c r="E43" s="10" t="s">
        <v>0</v>
      </c>
      <c r="F43" s="10" t="s">
        <v>586</v>
      </c>
      <c r="G43" s="10" t="s">
        <v>327</v>
      </c>
      <c r="H43" s="10" t="s">
        <v>87</v>
      </c>
      <c r="I43" s="11">
        <v>706537.94</v>
      </c>
      <c r="J43" s="11">
        <v>1647</v>
      </c>
      <c r="K43" s="11">
        <v>0</v>
      </c>
      <c r="L43" s="11">
        <v>11636.68</v>
      </c>
      <c r="M43" s="11">
        <v>0.05</v>
      </c>
      <c r="N43" s="11">
        <v>2.75</v>
      </c>
      <c r="O43" s="11">
        <v>0.35</v>
      </c>
      <c r="P43" s="10" t="s">
        <v>0</v>
      </c>
    </row>
    <row r="44" spans="1:16" ht="12.75" customHeight="1" x14ac:dyDescent="0.2">
      <c r="A44" s="10" t="s">
        <v>0</v>
      </c>
      <c r="B44" s="10" t="s">
        <v>1130</v>
      </c>
      <c r="C44" s="10" t="s">
        <v>1131</v>
      </c>
      <c r="D44" s="10" t="s">
        <v>149</v>
      </c>
      <c r="E44" s="10" t="s">
        <v>0</v>
      </c>
      <c r="F44" s="10" t="s">
        <v>489</v>
      </c>
      <c r="G44" s="10" t="s">
        <v>490</v>
      </c>
      <c r="H44" s="10" t="s">
        <v>87</v>
      </c>
      <c r="I44" s="11">
        <v>5022</v>
      </c>
      <c r="J44" s="11">
        <v>76310</v>
      </c>
      <c r="K44" s="11">
        <v>0</v>
      </c>
      <c r="L44" s="11">
        <v>3832.29</v>
      </c>
      <c r="M44" s="11">
        <v>0.04</v>
      </c>
      <c r="N44" s="11">
        <v>0.9</v>
      </c>
      <c r="O44" s="11">
        <v>0.12</v>
      </c>
      <c r="P44" s="10" t="s">
        <v>0</v>
      </c>
    </row>
    <row r="45" spans="1:16" ht="12.75" customHeight="1" x14ac:dyDescent="0.2">
      <c r="A45" s="10" t="s">
        <v>0</v>
      </c>
      <c r="B45" s="10" t="s">
        <v>1132</v>
      </c>
      <c r="C45" s="10" t="s">
        <v>1133</v>
      </c>
      <c r="D45" s="10" t="s">
        <v>149</v>
      </c>
      <c r="E45" s="10" t="s">
        <v>0</v>
      </c>
      <c r="F45" s="10" t="s">
        <v>495</v>
      </c>
      <c r="G45" s="10" t="s">
        <v>490</v>
      </c>
      <c r="H45" s="10" t="s">
        <v>87</v>
      </c>
      <c r="I45" s="11">
        <v>9707.9500000000007</v>
      </c>
      <c r="J45" s="11">
        <v>74200</v>
      </c>
      <c r="K45" s="11">
        <v>0</v>
      </c>
      <c r="L45" s="11">
        <v>7203.3</v>
      </c>
      <c r="M45" s="11">
        <v>0.13</v>
      </c>
      <c r="N45" s="11">
        <v>1.7</v>
      </c>
      <c r="O45" s="11">
        <v>0.22</v>
      </c>
      <c r="P45" s="10" t="s">
        <v>0</v>
      </c>
    </row>
    <row r="46" spans="1:16" ht="12.75" customHeight="1" x14ac:dyDescent="0.2">
      <c r="A46" s="10" t="s">
        <v>0</v>
      </c>
      <c r="B46" s="10" t="s">
        <v>1134</v>
      </c>
      <c r="C46" s="10" t="s">
        <v>1135</v>
      </c>
      <c r="D46" s="10" t="s">
        <v>149</v>
      </c>
      <c r="E46" s="10" t="s">
        <v>0</v>
      </c>
      <c r="F46" s="10" t="s">
        <v>1136</v>
      </c>
      <c r="G46" s="10" t="s">
        <v>549</v>
      </c>
      <c r="H46" s="10" t="s">
        <v>87</v>
      </c>
      <c r="I46" s="11">
        <v>839688.5</v>
      </c>
      <c r="J46" s="11">
        <v>1383</v>
      </c>
      <c r="K46" s="11">
        <v>0</v>
      </c>
      <c r="L46" s="11">
        <v>11612.89</v>
      </c>
      <c r="M46" s="11">
        <v>7.0000000000000007E-2</v>
      </c>
      <c r="N46" s="11">
        <v>2.74</v>
      </c>
      <c r="O46" s="11">
        <v>0.35</v>
      </c>
      <c r="P46" s="10" t="s">
        <v>0</v>
      </c>
    </row>
    <row r="47" spans="1:16" ht="12.75" customHeight="1" x14ac:dyDescent="0.2">
      <c r="A47" s="10" t="s">
        <v>0</v>
      </c>
      <c r="B47" s="10" t="s">
        <v>1137</v>
      </c>
      <c r="C47" s="10" t="s">
        <v>1138</v>
      </c>
      <c r="D47" s="10" t="s">
        <v>149</v>
      </c>
      <c r="E47" s="10" t="s">
        <v>0</v>
      </c>
      <c r="F47" s="10" t="s">
        <v>1139</v>
      </c>
      <c r="G47" s="10" t="s">
        <v>549</v>
      </c>
      <c r="H47" s="10" t="s">
        <v>87</v>
      </c>
      <c r="I47" s="11">
        <v>13408069.9</v>
      </c>
      <c r="J47" s="11">
        <v>52.5</v>
      </c>
      <c r="K47" s="11">
        <v>0</v>
      </c>
      <c r="L47" s="11">
        <v>7039.24</v>
      </c>
      <c r="M47" s="11">
        <v>0.1</v>
      </c>
      <c r="N47" s="11">
        <v>1.66</v>
      </c>
      <c r="O47" s="11">
        <v>0.21</v>
      </c>
      <c r="P47" s="10" t="s">
        <v>0</v>
      </c>
    </row>
    <row r="48" spans="1:16" ht="12.75" customHeight="1" x14ac:dyDescent="0.2">
      <c r="A48" s="4" t="s">
        <v>0</v>
      </c>
      <c r="B48" s="4" t="s">
        <v>1140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0</v>
      </c>
      <c r="I48" s="9">
        <v>6554367.3499999996</v>
      </c>
      <c r="J48" s="4" t="s">
        <v>0</v>
      </c>
      <c r="K48" s="9">
        <v>118.12</v>
      </c>
      <c r="L48" s="9">
        <v>74651.649999999994</v>
      </c>
      <c r="M48" s="4" t="s">
        <v>0</v>
      </c>
      <c r="N48" s="9">
        <v>17.63</v>
      </c>
      <c r="O48" s="9">
        <v>2.25</v>
      </c>
      <c r="P48" s="4" t="s">
        <v>0</v>
      </c>
    </row>
    <row r="49" spans="1:16" ht="12.75" customHeight="1" x14ac:dyDescent="0.2">
      <c r="A49" s="10" t="s">
        <v>0</v>
      </c>
      <c r="B49" s="10" t="s">
        <v>1141</v>
      </c>
      <c r="C49" s="10" t="s">
        <v>1142</v>
      </c>
      <c r="D49" s="10" t="s">
        <v>149</v>
      </c>
      <c r="E49" s="10" t="s">
        <v>0</v>
      </c>
      <c r="F49" s="10" t="s">
        <v>1143</v>
      </c>
      <c r="G49" s="10" t="s">
        <v>1144</v>
      </c>
      <c r="H49" s="10" t="s">
        <v>87</v>
      </c>
      <c r="I49" s="11">
        <v>56514.44</v>
      </c>
      <c r="J49" s="11">
        <v>1367</v>
      </c>
      <c r="K49" s="11">
        <v>0</v>
      </c>
      <c r="L49" s="11">
        <v>772.55</v>
      </c>
      <c r="M49" s="11">
        <v>0.05</v>
      </c>
      <c r="N49" s="11">
        <v>0.18</v>
      </c>
      <c r="O49" s="11">
        <v>0.02</v>
      </c>
      <c r="P49" s="10" t="s">
        <v>0</v>
      </c>
    </row>
    <row r="50" spans="1:16" ht="12.75" customHeight="1" x14ac:dyDescent="0.2">
      <c r="A50" s="10" t="s">
        <v>0</v>
      </c>
      <c r="B50" s="10" t="s">
        <v>1145</v>
      </c>
      <c r="C50" s="10" t="s">
        <v>1146</v>
      </c>
      <c r="D50" s="10" t="s">
        <v>149</v>
      </c>
      <c r="E50" s="10" t="s">
        <v>0</v>
      </c>
      <c r="F50" s="10" t="s">
        <v>1147</v>
      </c>
      <c r="G50" s="10" t="s">
        <v>1148</v>
      </c>
      <c r="H50" s="10" t="s">
        <v>87</v>
      </c>
      <c r="I50" s="11">
        <v>58116.66</v>
      </c>
      <c r="J50" s="11">
        <v>1717</v>
      </c>
      <c r="K50" s="11">
        <v>0</v>
      </c>
      <c r="L50" s="11">
        <v>997.86</v>
      </c>
      <c r="M50" s="11">
        <v>0.11</v>
      </c>
      <c r="N50" s="11">
        <v>0.24</v>
      </c>
      <c r="O50" s="11">
        <v>0.03</v>
      </c>
      <c r="P50" s="10" t="s">
        <v>0</v>
      </c>
    </row>
    <row r="51" spans="1:16" ht="12.75" customHeight="1" x14ac:dyDescent="0.2">
      <c r="A51" s="10" t="s">
        <v>0</v>
      </c>
      <c r="B51" s="10" t="s">
        <v>1149</v>
      </c>
      <c r="C51" s="10" t="s">
        <v>1150</v>
      </c>
      <c r="D51" s="10" t="s">
        <v>149</v>
      </c>
      <c r="E51" s="10" t="s">
        <v>0</v>
      </c>
      <c r="F51" s="10" t="s">
        <v>1151</v>
      </c>
      <c r="G51" s="10" t="s">
        <v>1062</v>
      </c>
      <c r="H51" s="10" t="s">
        <v>87</v>
      </c>
      <c r="I51" s="11">
        <v>14450</v>
      </c>
      <c r="J51" s="11">
        <v>8023</v>
      </c>
      <c r="K51" s="11">
        <v>0</v>
      </c>
      <c r="L51" s="11">
        <v>1159.32</v>
      </c>
      <c r="M51" s="11">
        <v>0.05</v>
      </c>
      <c r="N51" s="11">
        <v>0.27</v>
      </c>
      <c r="O51" s="11">
        <v>0.03</v>
      </c>
      <c r="P51" s="10" t="s">
        <v>0</v>
      </c>
    </row>
    <row r="52" spans="1:16" ht="12.75" customHeight="1" x14ac:dyDescent="0.2">
      <c r="A52" s="10" t="s">
        <v>0</v>
      </c>
      <c r="B52" s="10" t="s">
        <v>1152</v>
      </c>
      <c r="C52" s="10" t="s">
        <v>1153</v>
      </c>
      <c r="D52" s="10" t="s">
        <v>149</v>
      </c>
      <c r="E52" s="10" t="s">
        <v>0</v>
      </c>
      <c r="F52" s="10" t="s">
        <v>1154</v>
      </c>
      <c r="G52" s="10" t="s">
        <v>1066</v>
      </c>
      <c r="H52" s="10" t="s">
        <v>87</v>
      </c>
      <c r="I52" s="11">
        <v>311309.37</v>
      </c>
      <c r="J52" s="11">
        <v>293.60000000000002</v>
      </c>
      <c r="K52" s="11">
        <v>0</v>
      </c>
      <c r="L52" s="11">
        <v>914</v>
      </c>
      <c r="M52" s="11">
        <v>0.09</v>
      </c>
      <c r="N52" s="11">
        <v>0.22</v>
      </c>
      <c r="O52" s="11">
        <v>0.03</v>
      </c>
      <c r="P52" s="10" t="s">
        <v>0</v>
      </c>
    </row>
    <row r="53" spans="1:16" ht="12.75" customHeight="1" x14ac:dyDescent="0.2">
      <c r="A53" s="10" t="s">
        <v>0</v>
      </c>
      <c r="B53" s="10" t="s">
        <v>1155</v>
      </c>
      <c r="C53" s="10" t="s">
        <v>1156</v>
      </c>
      <c r="D53" s="10" t="s">
        <v>149</v>
      </c>
      <c r="E53" s="10" t="s">
        <v>0</v>
      </c>
      <c r="F53" s="10" t="s">
        <v>1157</v>
      </c>
      <c r="G53" s="10" t="s">
        <v>1158</v>
      </c>
      <c r="H53" s="10" t="s">
        <v>87</v>
      </c>
      <c r="I53" s="11">
        <v>4602</v>
      </c>
      <c r="J53" s="11">
        <v>6338</v>
      </c>
      <c r="K53" s="11">
        <v>0</v>
      </c>
      <c r="L53" s="11">
        <v>291.67</v>
      </c>
      <c r="M53" s="11">
        <v>0.02</v>
      </c>
      <c r="N53" s="11">
        <v>7.0000000000000007E-2</v>
      </c>
      <c r="O53" s="11">
        <v>0.01</v>
      </c>
      <c r="P53" s="10" t="s">
        <v>0</v>
      </c>
    </row>
    <row r="54" spans="1:16" ht="12.75" customHeight="1" x14ac:dyDescent="0.2">
      <c r="A54" s="10" t="s">
        <v>0</v>
      </c>
      <c r="B54" s="10" t="s">
        <v>1159</v>
      </c>
      <c r="C54" s="10" t="s">
        <v>1160</v>
      </c>
      <c r="D54" s="10" t="s">
        <v>149</v>
      </c>
      <c r="E54" s="10" t="s">
        <v>0</v>
      </c>
      <c r="F54" s="10" t="s">
        <v>1161</v>
      </c>
      <c r="G54" s="10" t="s">
        <v>1158</v>
      </c>
      <c r="H54" s="10" t="s">
        <v>87</v>
      </c>
      <c r="I54" s="11">
        <v>93098</v>
      </c>
      <c r="J54" s="11">
        <v>3579</v>
      </c>
      <c r="K54" s="11">
        <v>0</v>
      </c>
      <c r="L54" s="11">
        <v>3331.98</v>
      </c>
      <c r="M54" s="11">
        <v>0.15</v>
      </c>
      <c r="N54" s="11">
        <v>0.79</v>
      </c>
      <c r="O54" s="11">
        <v>0.1</v>
      </c>
      <c r="P54" s="10" t="s">
        <v>0</v>
      </c>
    </row>
    <row r="55" spans="1:16" ht="12.75" customHeight="1" x14ac:dyDescent="0.2">
      <c r="A55" s="10" t="s">
        <v>0</v>
      </c>
      <c r="B55" s="10" t="s">
        <v>1162</v>
      </c>
      <c r="C55" s="10" t="s">
        <v>1163</v>
      </c>
      <c r="D55" s="10" t="s">
        <v>149</v>
      </c>
      <c r="E55" s="10" t="s">
        <v>0</v>
      </c>
      <c r="F55" s="10" t="s">
        <v>1164</v>
      </c>
      <c r="G55" s="10" t="s">
        <v>1158</v>
      </c>
      <c r="H55" s="10" t="s">
        <v>87</v>
      </c>
      <c r="I55" s="11">
        <v>501</v>
      </c>
      <c r="J55" s="11">
        <v>38220</v>
      </c>
      <c r="K55" s="11">
        <v>0</v>
      </c>
      <c r="L55" s="11">
        <v>191.48</v>
      </c>
      <c r="M55" s="11">
        <v>0.02</v>
      </c>
      <c r="N55" s="11">
        <v>0.04</v>
      </c>
      <c r="O55" s="11">
        <v>0.01</v>
      </c>
      <c r="P55" s="10" t="s">
        <v>0</v>
      </c>
    </row>
    <row r="56" spans="1:16" ht="12.75" customHeight="1" x14ac:dyDescent="0.2">
      <c r="A56" s="10" t="s">
        <v>0</v>
      </c>
      <c r="B56" s="10" t="s">
        <v>1165</v>
      </c>
      <c r="C56" s="10" t="s">
        <v>1166</v>
      </c>
      <c r="D56" s="10" t="s">
        <v>149</v>
      </c>
      <c r="E56" s="10" t="s">
        <v>0</v>
      </c>
      <c r="F56" s="10" t="s">
        <v>1167</v>
      </c>
      <c r="G56" s="10" t="s">
        <v>403</v>
      </c>
      <c r="H56" s="10" t="s">
        <v>87</v>
      </c>
      <c r="I56" s="11">
        <v>12540</v>
      </c>
      <c r="J56" s="11">
        <v>6073</v>
      </c>
      <c r="K56" s="11">
        <v>0</v>
      </c>
      <c r="L56" s="11">
        <v>761.55</v>
      </c>
      <c r="M56" s="11">
        <v>0.08</v>
      </c>
      <c r="N56" s="11">
        <v>0.18</v>
      </c>
      <c r="O56" s="11">
        <v>0.02</v>
      </c>
      <c r="P56" s="10" t="s">
        <v>0</v>
      </c>
    </row>
    <row r="57" spans="1:16" ht="12.75" customHeight="1" x14ac:dyDescent="0.2">
      <c r="A57" s="10" t="s">
        <v>0</v>
      </c>
      <c r="B57" s="10" t="s">
        <v>1168</v>
      </c>
      <c r="C57" s="10" t="s">
        <v>1169</v>
      </c>
      <c r="D57" s="10" t="s">
        <v>149</v>
      </c>
      <c r="E57" s="10" t="s">
        <v>0</v>
      </c>
      <c r="F57" s="10" t="s">
        <v>360</v>
      </c>
      <c r="G57" s="10" t="s">
        <v>292</v>
      </c>
      <c r="H57" s="10" t="s">
        <v>87</v>
      </c>
      <c r="I57" s="11">
        <v>53703</v>
      </c>
      <c r="J57" s="11">
        <v>1484</v>
      </c>
      <c r="K57" s="11">
        <v>0</v>
      </c>
      <c r="L57" s="11">
        <v>796.95</v>
      </c>
      <c r="M57" s="11">
        <v>0.02</v>
      </c>
      <c r="N57" s="11">
        <v>0.19</v>
      </c>
      <c r="O57" s="11">
        <v>0.02</v>
      </c>
      <c r="P57" s="10" t="s">
        <v>0</v>
      </c>
    </row>
    <row r="58" spans="1:16" ht="12.75" customHeight="1" x14ac:dyDescent="0.2">
      <c r="A58" s="10" t="s">
        <v>0</v>
      </c>
      <c r="B58" s="10" t="s">
        <v>1170</v>
      </c>
      <c r="C58" s="10" t="s">
        <v>1171</v>
      </c>
      <c r="D58" s="10" t="s">
        <v>149</v>
      </c>
      <c r="E58" s="10" t="s">
        <v>0</v>
      </c>
      <c r="F58" s="10" t="s">
        <v>1172</v>
      </c>
      <c r="G58" s="10" t="s">
        <v>292</v>
      </c>
      <c r="H58" s="10" t="s">
        <v>87</v>
      </c>
      <c r="I58" s="11">
        <v>49959.28</v>
      </c>
      <c r="J58" s="11">
        <v>5900</v>
      </c>
      <c r="K58" s="11">
        <v>0</v>
      </c>
      <c r="L58" s="11">
        <v>2947.6</v>
      </c>
      <c r="M58" s="11">
        <v>0.09</v>
      </c>
      <c r="N58" s="11">
        <v>0.7</v>
      </c>
      <c r="O58" s="11">
        <v>0.09</v>
      </c>
      <c r="P58" s="10" t="s">
        <v>0</v>
      </c>
    </row>
    <row r="59" spans="1:16" ht="12.75" customHeight="1" x14ac:dyDescent="0.2">
      <c r="A59" s="10" t="s">
        <v>0</v>
      </c>
      <c r="B59" s="10" t="s">
        <v>1173</v>
      </c>
      <c r="C59" s="10" t="s">
        <v>1174</v>
      </c>
      <c r="D59" s="10" t="s">
        <v>149</v>
      </c>
      <c r="E59" s="10" t="s">
        <v>0</v>
      </c>
      <c r="F59" s="10" t="s">
        <v>1175</v>
      </c>
      <c r="G59" s="10" t="s">
        <v>292</v>
      </c>
      <c r="H59" s="10" t="s">
        <v>87</v>
      </c>
      <c r="I59" s="11">
        <v>182307</v>
      </c>
      <c r="J59" s="11">
        <v>373</v>
      </c>
      <c r="K59" s="11">
        <v>0</v>
      </c>
      <c r="L59" s="11">
        <v>680</v>
      </c>
      <c r="M59" s="11">
        <v>0.02</v>
      </c>
      <c r="N59" s="11">
        <v>0.16</v>
      </c>
      <c r="O59" s="11">
        <v>0.02</v>
      </c>
      <c r="P59" s="10" t="s">
        <v>0</v>
      </c>
    </row>
    <row r="60" spans="1:16" ht="12.75" customHeight="1" x14ac:dyDescent="0.2">
      <c r="A60" s="10" t="s">
        <v>0</v>
      </c>
      <c r="B60" s="10" t="s">
        <v>1176</v>
      </c>
      <c r="C60" s="10" t="s">
        <v>1177</v>
      </c>
      <c r="D60" s="10" t="s">
        <v>149</v>
      </c>
      <c r="E60" s="10" t="s">
        <v>0</v>
      </c>
      <c r="F60" s="10" t="s">
        <v>399</v>
      </c>
      <c r="G60" s="10" t="s">
        <v>292</v>
      </c>
      <c r="H60" s="10" t="s">
        <v>87</v>
      </c>
      <c r="I60" s="11">
        <v>26490</v>
      </c>
      <c r="J60" s="11">
        <v>4395</v>
      </c>
      <c r="K60" s="11">
        <v>0</v>
      </c>
      <c r="L60" s="11">
        <v>1164.24</v>
      </c>
      <c r="M60" s="11">
        <v>0.04</v>
      </c>
      <c r="N60" s="11">
        <v>0.27</v>
      </c>
      <c r="O60" s="11">
        <v>0.03</v>
      </c>
      <c r="P60" s="10" t="s">
        <v>0</v>
      </c>
    </row>
    <row r="61" spans="1:16" ht="12.75" customHeight="1" x14ac:dyDescent="0.2">
      <c r="A61" s="10" t="s">
        <v>0</v>
      </c>
      <c r="B61" s="10" t="s">
        <v>1178</v>
      </c>
      <c r="C61" s="10" t="s">
        <v>1179</v>
      </c>
      <c r="D61" s="10" t="s">
        <v>149</v>
      </c>
      <c r="E61" s="10" t="s">
        <v>0</v>
      </c>
      <c r="F61" s="10" t="s">
        <v>1180</v>
      </c>
      <c r="G61" s="10" t="s">
        <v>463</v>
      </c>
      <c r="H61" s="10" t="s">
        <v>87</v>
      </c>
      <c r="I61" s="11">
        <v>17809</v>
      </c>
      <c r="J61" s="11">
        <v>7000</v>
      </c>
      <c r="K61" s="11">
        <v>0</v>
      </c>
      <c r="L61" s="11">
        <v>1246.6300000000001</v>
      </c>
      <c r="M61" s="11">
        <v>0.08</v>
      </c>
      <c r="N61" s="11">
        <v>0.28999999999999998</v>
      </c>
      <c r="O61" s="11">
        <v>0.04</v>
      </c>
      <c r="P61" s="10" t="s">
        <v>0</v>
      </c>
    </row>
    <row r="62" spans="1:16" ht="12.75" customHeight="1" x14ac:dyDescent="0.2">
      <c r="A62" s="10" t="s">
        <v>0</v>
      </c>
      <c r="B62" s="10" t="s">
        <v>1181</v>
      </c>
      <c r="C62" s="10" t="s">
        <v>1182</v>
      </c>
      <c r="D62" s="10" t="s">
        <v>149</v>
      </c>
      <c r="E62" s="10" t="s">
        <v>0</v>
      </c>
      <c r="F62" s="10" t="s">
        <v>1183</v>
      </c>
      <c r="G62" s="10" t="s">
        <v>463</v>
      </c>
      <c r="H62" s="10" t="s">
        <v>87</v>
      </c>
      <c r="I62" s="11">
        <v>98436</v>
      </c>
      <c r="J62" s="11">
        <v>2839</v>
      </c>
      <c r="K62" s="11">
        <v>118.12</v>
      </c>
      <c r="L62" s="11">
        <v>2912.72</v>
      </c>
      <c r="M62" s="11">
        <v>0.11</v>
      </c>
      <c r="N62" s="11">
        <v>0.69</v>
      </c>
      <c r="O62" s="11">
        <v>0.09</v>
      </c>
      <c r="P62" s="10" t="s">
        <v>0</v>
      </c>
    </row>
    <row r="63" spans="1:16" ht="12.75" customHeight="1" x14ac:dyDescent="0.2">
      <c r="A63" s="10" t="s">
        <v>0</v>
      </c>
      <c r="B63" s="10" t="s">
        <v>1184</v>
      </c>
      <c r="C63" s="10" t="s">
        <v>1185</v>
      </c>
      <c r="D63" s="10" t="s">
        <v>149</v>
      </c>
      <c r="E63" s="10" t="s">
        <v>0</v>
      </c>
      <c r="F63" s="10" t="s">
        <v>1186</v>
      </c>
      <c r="G63" s="10" t="s">
        <v>463</v>
      </c>
      <c r="H63" s="10" t="s">
        <v>87</v>
      </c>
      <c r="I63" s="11">
        <v>8408</v>
      </c>
      <c r="J63" s="11">
        <v>17140</v>
      </c>
      <c r="K63" s="11">
        <v>0</v>
      </c>
      <c r="L63" s="11">
        <v>1441.13</v>
      </c>
      <c r="M63" s="11">
        <v>0.06</v>
      </c>
      <c r="N63" s="11">
        <v>0.34</v>
      </c>
      <c r="O63" s="11">
        <v>0.04</v>
      </c>
      <c r="P63" s="10" t="s">
        <v>0</v>
      </c>
    </row>
    <row r="64" spans="1:16" ht="12.75" customHeight="1" x14ac:dyDescent="0.2">
      <c r="A64" s="10" t="s">
        <v>0</v>
      </c>
      <c r="B64" s="10" t="s">
        <v>1187</v>
      </c>
      <c r="C64" s="10" t="s">
        <v>1188</v>
      </c>
      <c r="D64" s="10" t="s">
        <v>149</v>
      </c>
      <c r="E64" s="10" t="s">
        <v>0</v>
      </c>
      <c r="F64" s="10" t="s">
        <v>462</v>
      </c>
      <c r="G64" s="10" t="s">
        <v>463</v>
      </c>
      <c r="H64" s="10" t="s">
        <v>87</v>
      </c>
      <c r="I64" s="11">
        <v>99434.28</v>
      </c>
      <c r="J64" s="11">
        <v>1830</v>
      </c>
      <c r="K64" s="11">
        <v>0</v>
      </c>
      <c r="L64" s="11">
        <v>1819.65</v>
      </c>
      <c r="M64" s="11">
        <v>0.04</v>
      </c>
      <c r="N64" s="11">
        <v>0.43</v>
      </c>
      <c r="O64" s="11">
        <v>0.05</v>
      </c>
      <c r="P64" s="10" t="s">
        <v>0</v>
      </c>
    </row>
    <row r="65" spans="1:16" ht="12.75" customHeight="1" x14ac:dyDescent="0.2">
      <c r="A65" s="10" t="s">
        <v>0</v>
      </c>
      <c r="B65" s="10" t="s">
        <v>1189</v>
      </c>
      <c r="C65" s="10" t="s">
        <v>1190</v>
      </c>
      <c r="D65" s="10" t="s">
        <v>149</v>
      </c>
      <c r="E65" s="10" t="s">
        <v>0</v>
      </c>
      <c r="F65" s="10" t="s">
        <v>1191</v>
      </c>
      <c r="G65" s="10" t="s">
        <v>463</v>
      </c>
      <c r="H65" s="10" t="s">
        <v>87</v>
      </c>
      <c r="I65" s="11">
        <v>3023</v>
      </c>
      <c r="J65" s="11">
        <v>9794</v>
      </c>
      <c r="K65" s="11">
        <v>0</v>
      </c>
      <c r="L65" s="11">
        <v>296.07</v>
      </c>
      <c r="M65" s="11">
        <v>0.04</v>
      </c>
      <c r="N65" s="11">
        <v>7.0000000000000007E-2</v>
      </c>
      <c r="O65" s="11">
        <v>0.01</v>
      </c>
      <c r="P65" s="10" t="s">
        <v>0</v>
      </c>
    </row>
    <row r="66" spans="1:16" ht="12.75" customHeight="1" x14ac:dyDescent="0.2">
      <c r="A66" s="10" t="s">
        <v>0</v>
      </c>
      <c r="B66" s="10" t="s">
        <v>1192</v>
      </c>
      <c r="C66" s="10" t="s">
        <v>1193</v>
      </c>
      <c r="D66" s="10" t="s">
        <v>149</v>
      </c>
      <c r="E66" s="10" t="s">
        <v>0</v>
      </c>
      <c r="F66" s="10" t="s">
        <v>1194</v>
      </c>
      <c r="G66" s="10" t="s">
        <v>469</v>
      </c>
      <c r="H66" s="10" t="s">
        <v>87</v>
      </c>
      <c r="I66" s="11">
        <v>99778</v>
      </c>
      <c r="J66" s="11">
        <v>321</v>
      </c>
      <c r="K66" s="11">
        <v>0</v>
      </c>
      <c r="L66" s="11">
        <v>320.29000000000002</v>
      </c>
      <c r="M66" s="11">
        <v>0.02</v>
      </c>
      <c r="N66" s="11">
        <v>0.08</v>
      </c>
      <c r="O66" s="11">
        <v>0.01</v>
      </c>
      <c r="P66" s="10" t="s">
        <v>0</v>
      </c>
    </row>
    <row r="67" spans="1:16" ht="12.75" customHeight="1" x14ac:dyDescent="0.2">
      <c r="A67" s="10" t="s">
        <v>0</v>
      </c>
      <c r="B67" s="10" t="s">
        <v>1195</v>
      </c>
      <c r="C67" s="10" t="s">
        <v>1196</v>
      </c>
      <c r="D67" s="10" t="s">
        <v>149</v>
      </c>
      <c r="E67" s="10" t="s">
        <v>0</v>
      </c>
      <c r="F67" s="10" t="s">
        <v>435</v>
      </c>
      <c r="G67" s="10" t="s">
        <v>436</v>
      </c>
      <c r="H67" s="10" t="s">
        <v>87</v>
      </c>
      <c r="I67" s="11">
        <v>66681</v>
      </c>
      <c r="J67" s="11">
        <v>1444</v>
      </c>
      <c r="K67" s="11">
        <v>0</v>
      </c>
      <c r="L67" s="11">
        <v>962.87</v>
      </c>
      <c r="M67" s="11">
        <v>0.1</v>
      </c>
      <c r="N67" s="11">
        <v>0.23</v>
      </c>
      <c r="O67" s="11">
        <v>0.03</v>
      </c>
      <c r="P67" s="10" t="s">
        <v>0</v>
      </c>
    </row>
    <row r="68" spans="1:16" ht="12.75" customHeight="1" x14ac:dyDescent="0.2">
      <c r="A68" s="10" t="s">
        <v>0</v>
      </c>
      <c r="B68" s="10" t="s">
        <v>1197</v>
      </c>
      <c r="C68" s="10" t="s">
        <v>1198</v>
      </c>
      <c r="D68" s="10" t="s">
        <v>149</v>
      </c>
      <c r="E68" s="10" t="s">
        <v>0</v>
      </c>
      <c r="F68" s="10" t="s">
        <v>726</v>
      </c>
      <c r="G68" s="10" t="s">
        <v>436</v>
      </c>
      <c r="H68" s="10" t="s">
        <v>87</v>
      </c>
      <c r="I68" s="11">
        <v>74410</v>
      </c>
      <c r="J68" s="11">
        <v>2431</v>
      </c>
      <c r="K68" s="11">
        <v>0</v>
      </c>
      <c r="L68" s="11">
        <v>1808.91</v>
      </c>
      <c r="M68" s="11">
        <v>0.23</v>
      </c>
      <c r="N68" s="11">
        <v>0.43</v>
      </c>
      <c r="O68" s="11">
        <v>0.05</v>
      </c>
      <c r="P68" s="10" t="s">
        <v>0</v>
      </c>
    </row>
    <row r="69" spans="1:16" ht="12.75" customHeight="1" x14ac:dyDescent="0.2">
      <c r="A69" s="10" t="s">
        <v>0</v>
      </c>
      <c r="B69" s="10" t="s">
        <v>1199</v>
      </c>
      <c r="C69" s="10" t="s">
        <v>1200</v>
      </c>
      <c r="D69" s="10" t="s">
        <v>149</v>
      </c>
      <c r="E69" s="10" t="s">
        <v>0</v>
      </c>
      <c r="F69" s="10" t="s">
        <v>1201</v>
      </c>
      <c r="G69" s="10" t="s">
        <v>275</v>
      </c>
      <c r="H69" s="10" t="s">
        <v>87</v>
      </c>
      <c r="I69" s="11">
        <v>14400</v>
      </c>
      <c r="J69" s="11">
        <v>3104</v>
      </c>
      <c r="K69" s="11">
        <v>0</v>
      </c>
      <c r="L69" s="11">
        <v>446.98</v>
      </c>
      <c r="M69" s="11">
        <v>7.0000000000000007E-2</v>
      </c>
      <c r="N69" s="11">
        <v>0.11</v>
      </c>
      <c r="O69" s="11">
        <v>0.01</v>
      </c>
      <c r="P69" s="10" t="s">
        <v>0</v>
      </c>
    </row>
    <row r="70" spans="1:16" ht="12.75" customHeight="1" x14ac:dyDescent="0.2">
      <c r="A70" s="10" t="s">
        <v>0</v>
      </c>
      <c r="B70" s="10" t="s">
        <v>1202</v>
      </c>
      <c r="C70" s="10" t="s">
        <v>1203</v>
      </c>
      <c r="D70" s="10" t="s">
        <v>149</v>
      </c>
      <c r="E70" s="10" t="s">
        <v>0</v>
      </c>
      <c r="F70" s="10" t="s">
        <v>599</v>
      </c>
      <c r="G70" s="10" t="s">
        <v>275</v>
      </c>
      <c r="H70" s="10" t="s">
        <v>87</v>
      </c>
      <c r="I70" s="11">
        <v>20859</v>
      </c>
      <c r="J70" s="11">
        <v>6050</v>
      </c>
      <c r="K70" s="11">
        <v>0</v>
      </c>
      <c r="L70" s="11">
        <v>1261.97</v>
      </c>
      <c r="M70" s="11">
        <v>7.0000000000000007E-2</v>
      </c>
      <c r="N70" s="11">
        <v>0.3</v>
      </c>
      <c r="O70" s="11">
        <v>0.04</v>
      </c>
      <c r="P70" s="10" t="s">
        <v>0</v>
      </c>
    </row>
    <row r="71" spans="1:16" ht="12.75" customHeight="1" x14ac:dyDescent="0.2">
      <c r="A71" s="10" t="s">
        <v>0</v>
      </c>
      <c r="B71" s="10" t="s">
        <v>1204</v>
      </c>
      <c r="C71" s="10" t="s">
        <v>1205</v>
      </c>
      <c r="D71" s="10" t="s">
        <v>149</v>
      </c>
      <c r="E71" s="10" t="s">
        <v>0</v>
      </c>
      <c r="F71" s="10" t="s">
        <v>315</v>
      </c>
      <c r="G71" s="10" t="s">
        <v>251</v>
      </c>
      <c r="H71" s="10" t="s">
        <v>87</v>
      </c>
      <c r="I71" s="11">
        <v>675378</v>
      </c>
      <c r="J71" s="11">
        <v>1305</v>
      </c>
      <c r="K71" s="11">
        <v>0</v>
      </c>
      <c r="L71" s="11">
        <v>8813.68</v>
      </c>
      <c r="M71" s="11">
        <v>0.41</v>
      </c>
      <c r="N71" s="11">
        <v>2.08</v>
      </c>
      <c r="O71" s="11">
        <v>0.27</v>
      </c>
      <c r="P71" s="10" t="s">
        <v>0</v>
      </c>
    </row>
    <row r="72" spans="1:16" ht="12.75" customHeight="1" x14ac:dyDescent="0.2">
      <c r="A72" s="10" t="s">
        <v>0</v>
      </c>
      <c r="B72" s="10" t="s">
        <v>1206</v>
      </c>
      <c r="C72" s="10" t="s">
        <v>1207</v>
      </c>
      <c r="D72" s="10" t="s">
        <v>149</v>
      </c>
      <c r="E72" s="10" t="s">
        <v>0</v>
      </c>
      <c r="F72" s="10" t="s">
        <v>1208</v>
      </c>
      <c r="G72" s="10" t="s">
        <v>251</v>
      </c>
      <c r="H72" s="10" t="s">
        <v>87</v>
      </c>
      <c r="I72" s="11">
        <v>109352</v>
      </c>
      <c r="J72" s="11">
        <v>379.3</v>
      </c>
      <c r="K72" s="11">
        <v>0</v>
      </c>
      <c r="L72" s="11">
        <v>414.77</v>
      </c>
      <c r="M72" s="11">
        <v>0.05</v>
      </c>
      <c r="N72" s="11">
        <v>0.1</v>
      </c>
      <c r="O72" s="11">
        <v>0.01</v>
      </c>
      <c r="P72" s="10" t="s">
        <v>0</v>
      </c>
    </row>
    <row r="73" spans="1:16" ht="12.75" customHeight="1" x14ac:dyDescent="0.2">
      <c r="A73" s="10" t="s">
        <v>0</v>
      </c>
      <c r="B73" s="10" t="s">
        <v>1209</v>
      </c>
      <c r="C73" s="10" t="s">
        <v>1210</v>
      </c>
      <c r="D73" s="10" t="s">
        <v>149</v>
      </c>
      <c r="E73" s="10" t="s">
        <v>0</v>
      </c>
      <c r="F73" s="10" t="s">
        <v>1211</v>
      </c>
      <c r="G73" s="10" t="s">
        <v>251</v>
      </c>
      <c r="H73" s="10" t="s">
        <v>87</v>
      </c>
      <c r="I73" s="11">
        <v>39311.199999999997</v>
      </c>
      <c r="J73" s="11">
        <v>4784</v>
      </c>
      <c r="K73" s="11">
        <v>0</v>
      </c>
      <c r="L73" s="11">
        <v>1880.65</v>
      </c>
      <c r="M73" s="11">
        <v>0.14000000000000001</v>
      </c>
      <c r="N73" s="11">
        <v>0.44</v>
      </c>
      <c r="O73" s="11">
        <v>0.06</v>
      </c>
      <c r="P73" s="10" t="s">
        <v>0</v>
      </c>
    </row>
    <row r="74" spans="1:16" ht="12.75" customHeight="1" x14ac:dyDescent="0.2">
      <c r="A74" s="10" t="s">
        <v>0</v>
      </c>
      <c r="B74" s="10" t="s">
        <v>1212</v>
      </c>
      <c r="C74" s="10" t="s">
        <v>1213</v>
      </c>
      <c r="D74" s="10" t="s">
        <v>149</v>
      </c>
      <c r="E74" s="10" t="s">
        <v>0</v>
      </c>
      <c r="F74" s="10" t="s">
        <v>524</v>
      </c>
      <c r="G74" s="10" t="s">
        <v>251</v>
      </c>
      <c r="H74" s="10" t="s">
        <v>87</v>
      </c>
      <c r="I74" s="11">
        <v>14595</v>
      </c>
      <c r="J74" s="11">
        <v>7393</v>
      </c>
      <c r="K74" s="11">
        <v>0</v>
      </c>
      <c r="L74" s="11">
        <v>1079.01</v>
      </c>
      <c r="M74" s="11">
        <v>0.05</v>
      </c>
      <c r="N74" s="11">
        <v>0.25</v>
      </c>
      <c r="O74" s="11">
        <v>0.03</v>
      </c>
      <c r="P74" s="10" t="s">
        <v>0</v>
      </c>
    </row>
    <row r="75" spans="1:16" ht="12.75" customHeight="1" x14ac:dyDescent="0.2">
      <c r="A75" s="10" t="s">
        <v>0</v>
      </c>
      <c r="B75" s="10" t="s">
        <v>1214</v>
      </c>
      <c r="C75" s="10" t="s">
        <v>1215</v>
      </c>
      <c r="D75" s="10" t="s">
        <v>149</v>
      </c>
      <c r="E75" s="10" t="s">
        <v>0</v>
      </c>
      <c r="F75" s="10" t="s">
        <v>698</v>
      </c>
      <c r="G75" s="10" t="s">
        <v>251</v>
      </c>
      <c r="H75" s="10" t="s">
        <v>87</v>
      </c>
      <c r="I75" s="11">
        <v>75000</v>
      </c>
      <c r="J75" s="11">
        <v>1180</v>
      </c>
      <c r="K75" s="11">
        <v>0</v>
      </c>
      <c r="L75" s="11">
        <v>885</v>
      </c>
      <c r="M75" s="11">
        <v>0.09</v>
      </c>
      <c r="N75" s="11">
        <v>0.21</v>
      </c>
      <c r="O75" s="11">
        <v>0.03</v>
      </c>
      <c r="P75" s="10" t="s">
        <v>0</v>
      </c>
    </row>
    <row r="76" spans="1:16" ht="12.75" customHeight="1" x14ac:dyDescent="0.2">
      <c r="A76" s="10" t="s">
        <v>0</v>
      </c>
      <c r="B76" s="10" t="s">
        <v>1216</v>
      </c>
      <c r="C76" s="10" t="s">
        <v>1217</v>
      </c>
      <c r="D76" s="10" t="s">
        <v>149</v>
      </c>
      <c r="E76" s="10" t="s">
        <v>0</v>
      </c>
      <c r="F76" s="10" t="s">
        <v>345</v>
      </c>
      <c r="G76" s="10" t="s">
        <v>251</v>
      </c>
      <c r="H76" s="10" t="s">
        <v>87</v>
      </c>
      <c r="I76" s="11">
        <v>1008</v>
      </c>
      <c r="J76" s="11">
        <v>155500</v>
      </c>
      <c r="K76" s="11">
        <v>0</v>
      </c>
      <c r="L76" s="11">
        <v>1567.44</v>
      </c>
      <c r="M76" s="11">
        <v>0.05</v>
      </c>
      <c r="N76" s="11">
        <v>0.37</v>
      </c>
      <c r="O76" s="11">
        <v>0.05</v>
      </c>
      <c r="P76" s="10" t="s">
        <v>0</v>
      </c>
    </row>
    <row r="77" spans="1:16" ht="12.75" customHeight="1" x14ac:dyDescent="0.2">
      <c r="A77" s="10" t="s">
        <v>0</v>
      </c>
      <c r="B77" s="10" t="s">
        <v>1218</v>
      </c>
      <c r="C77" s="10" t="s">
        <v>1219</v>
      </c>
      <c r="D77" s="10" t="s">
        <v>149</v>
      </c>
      <c r="E77" s="10" t="s">
        <v>0</v>
      </c>
      <c r="F77" s="10" t="s">
        <v>1220</v>
      </c>
      <c r="G77" s="10" t="s">
        <v>251</v>
      </c>
      <c r="H77" s="10" t="s">
        <v>87</v>
      </c>
      <c r="I77" s="11">
        <v>333299</v>
      </c>
      <c r="J77" s="11">
        <v>886.7</v>
      </c>
      <c r="K77" s="11">
        <v>0</v>
      </c>
      <c r="L77" s="11">
        <v>2955.36</v>
      </c>
      <c r="M77" s="11">
        <v>0.13</v>
      </c>
      <c r="N77" s="11">
        <v>0.7</v>
      </c>
      <c r="O77" s="11">
        <v>0.09</v>
      </c>
      <c r="P77" s="10" t="s">
        <v>0</v>
      </c>
    </row>
    <row r="78" spans="1:16" ht="12.75" customHeight="1" x14ac:dyDescent="0.2">
      <c r="A78" s="10" t="s">
        <v>0</v>
      </c>
      <c r="B78" s="10" t="s">
        <v>1221</v>
      </c>
      <c r="C78" s="10" t="s">
        <v>1222</v>
      </c>
      <c r="D78" s="10" t="s">
        <v>149</v>
      </c>
      <c r="E78" s="10" t="s">
        <v>0</v>
      </c>
      <c r="F78" s="10" t="s">
        <v>529</v>
      </c>
      <c r="G78" s="10" t="s">
        <v>251</v>
      </c>
      <c r="H78" s="10" t="s">
        <v>87</v>
      </c>
      <c r="I78" s="11">
        <v>516000</v>
      </c>
      <c r="J78" s="11">
        <v>488.4</v>
      </c>
      <c r="K78" s="11">
        <v>0</v>
      </c>
      <c r="L78" s="11">
        <v>2520.14</v>
      </c>
      <c r="M78" s="11">
        <v>0.13</v>
      </c>
      <c r="N78" s="11">
        <v>0.59</v>
      </c>
      <c r="O78" s="11">
        <v>0.08</v>
      </c>
      <c r="P78" s="10" t="s">
        <v>0</v>
      </c>
    </row>
    <row r="79" spans="1:16" ht="12.75" customHeight="1" x14ac:dyDescent="0.2">
      <c r="A79" s="10" t="s">
        <v>0</v>
      </c>
      <c r="B79" s="10" t="s">
        <v>1223</v>
      </c>
      <c r="C79" s="10" t="s">
        <v>1224</v>
      </c>
      <c r="D79" s="10" t="s">
        <v>149</v>
      </c>
      <c r="E79" s="10" t="s">
        <v>0</v>
      </c>
      <c r="F79" s="10" t="s">
        <v>717</v>
      </c>
      <c r="G79" s="10" t="s">
        <v>251</v>
      </c>
      <c r="H79" s="10" t="s">
        <v>87</v>
      </c>
      <c r="I79" s="11">
        <v>142600</v>
      </c>
      <c r="J79" s="11">
        <v>598.20000000000005</v>
      </c>
      <c r="K79" s="11">
        <v>0</v>
      </c>
      <c r="L79" s="11">
        <v>853.03</v>
      </c>
      <c r="M79" s="11">
        <v>0.1</v>
      </c>
      <c r="N79" s="11">
        <v>0.2</v>
      </c>
      <c r="O79" s="11">
        <v>0.03</v>
      </c>
      <c r="P79" s="10" t="s">
        <v>0</v>
      </c>
    </row>
    <row r="80" spans="1:16" ht="12.75" customHeight="1" x14ac:dyDescent="0.2">
      <c r="A80" s="10" t="s">
        <v>0</v>
      </c>
      <c r="B80" s="10" t="s">
        <v>1225</v>
      </c>
      <c r="C80" s="10" t="s">
        <v>1226</v>
      </c>
      <c r="D80" s="10" t="s">
        <v>149</v>
      </c>
      <c r="E80" s="10" t="s">
        <v>0</v>
      </c>
      <c r="F80" s="10" t="s">
        <v>442</v>
      </c>
      <c r="G80" s="10" t="s">
        <v>251</v>
      </c>
      <c r="H80" s="10" t="s">
        <v>87</v>
      </c>
      <c r="I80" s="11">
        <v>5906</v>
      </c>
      <c r="J80" s="11">
        <v>34800</v>
      </c>
      <c r="K80" s="11">
        <v>0</v>
      </c>
      <c r="L80" s="11">
        <v>2055.29</v>
      </c>
      <c r="M80" s="11">
        <v>0.09</v>
      </c>
      <c r="N80" s="11">
        <v>0.48</v>
      </c>
      <c r="O80" s="11">
        <v>0.06</v>
      </c>
      <c r="P80" s="10" t="s">
        <v>0</v>
      </c>
    </row>
    <row r="81" spans="1:16" ht="12.75" customHeight="1" x14ac:dyDescent="0.2">
      <c r="A81" s="10" t="s">
        <v>0</v>
      </c>
      <c r="B81" s="10" t="s">
        <v>1227</v>
      </c>
      <c r="C81" s="10" t="s">
        <v>1228</v>
      </c>
      <c r="D81" s="10" t="s">
        <v>149</v>
      </c>
      <c r="E81" s="10" t="s">
        <v>0</v>
      </c>
      <c r="F81" s="10" t="s">
        <v>1229</v>
      </c>
      <c r="G81" s="10" t="s">
        <v>251</v>
      </c>
      <c r="H81" s="10" t="s">
        <v>87</v>
      </c>
      <c r="I81" s="11">
        <v>32760</v>
      </c>
      <c r="J81" s="11">
        <v>2484</v>
      </c>
      <c r="K81" s="11">
        <v>0</v>
      </c>
      <c r="L81" s="11">
        <v>813.76</v>
      </c>
      <c r="M81" s="11">
        <v>0.05</v>
      </c>
      <c r="N81" s="11">
        <v>0.19</v>
      </c>
      <c r="O81" s="11">
        <v>0.02</v>
      </c>
      <c r="P81" s="10" t="s">
        <v>0</v>
      </c>
    </row>
    <row r="82" spans="1:16" ht="12.75" customHeight="1" x14ac:dyDescent="0.2">
      <c r="A82" s="10" t="s">
        <v>0</v>
      </c>
      <c r="B82" s="10" t="s">
        <v>1230</v>
      </c>
      <c r="C82" s="10" t="s">
        <v>1231</v>
      </c>
      <c r="D82" s="10" t="s">
        <v>149</v>
      </c>
      <c r="E82" s="10" t="s">
        <v>0</v>
      </c>
      <c r="F82" s="10" t="s">
        <v>1232</v>
      </c>
      <c r="G82" s="10" t="s">
        <v>251</v>
      </c>
      <c r="H82" s="10" t="s">
        <v>87</v>
      </c>
      <c r="I82" s="11">
        <v>739031</v>
      </c>
      <c r="J82" s="11">
        <v>676.2</v>
      </c>
      <c r="K82" s="11">
        <v>0</v>
      </c>
      <c r="L82" s="11">
        <v>4997.33</v>
      </c>
      <c r="M82" s="11">
        <v>0.44</v>
      </c>
      <c r="N82" s="11">
        <v>1.18</v>
      </c>
      <c r="O82" s="11">
        <v>0.15</v>
      </c>
      <c r="P82" s="10" t="s">
        <v>0</v>
      </c>
    </row>
    <row r="83" spans="1:16" ht="12.75" customHeight="1" x14ac:dyDescent="0.2">
      <c r="A83" s="10" t="s">
        <v>0</v>
      </c>
      <c r="B83" s="10" t="s">
        <v>1233</v>
      </c>
      <c r="C83" s="10" t="s">
        <v>1234</v>
      </c>
      <c r="D83" s="10" t="s">
        <v>149</v>
      </c>
      <c r="E83" s="10" t="s">
        <v>0</v>
      </c>
      <c r="F83" s="10" t="s">
        <v>508</v>
      </c>
      <c r="G83" s="10" t="s">
        <v>251</v>
      </c>
      <c r="H83" s="10" t="s">
        <v>87</v>
      </c>
      <c r="I83" s="11">
        <v>393314</v>
      </c>
      <c r="J83" s="11">
        <v>906.8</v>
      </c>
      <c r="K83" s="11">
        <v>0</v>
      </c>
      <c r="L83" s="11">
        <v>3566.57</v>
      </c>
      <c r="M83" s="11">
        <v>0.1</v>
      </c>
      <c r="N83" s="11">
        <v>0.84</v>
      </c>
      <c r="O83" s="11">
        <v>0.11</v>
      </c>
      <c r="P83" s="10" t="s">
        <v>0</v>
      </c>
    </row>
    <row r="84" spans="1:16" ht="12.75" customHeight="1" x14ac:dyDescent="0.2">
      <c r="A84" s="10" t="s">
        <v>0</v>
      </c>
      <c r="B84" s="10" t="s">
        <v>1235</v>
      </c>
      <c r="C84" s="10" t="s">
        <v>1236</v>
      </c>
      <c r="D84" s="10" t="s">
        <v>149</v>
      </c>
      <c r="E84" s="10" t="s">
        <v>0</v>
      </c>
      <c r="F84" s="10" t="s">
        <v>1237</v>
      </c>
      <c r="G84" s="10" t="s">
        <v>1238</v>
      </c>
      <c r="H84" s="10" t="s">
        <v>87</v>
      </c>
      <c r="I84" s="11">
        <v>3933</v>
      </c>
      <c r="J84" s="11">
        <v>10300</v>
      </c>
      <c r="K84" s="11">
        <v>0</v>
      </c>
      <c r="L84" s="11">
        <v>405.1</v>
      </c>
      <c r="M84" s="11">
        <v>0.02</v>
      </c>
      <c r="N84" s="11">
        <v>0.1</v>
      </c>
      <c r="O84" s="11">
        <v>0.01</v>
      </c>
      <c r="P84" s="10" t="s">
        <v>0</v>
      </c>
    </row>
    <row r="85" spans="1:16" ht="12.75" customHeight="1" x14ac:dyDescent="0.2">
      <c r="A85" s="10" t="s">
        <v>0</v>
      </c>
      <c r="B85" s="10" t="s">
        <v>1239</v>
      </c>
      <c r="C85" s="10" t="s">
        <v>1240</v>
      </c>
      <c r="D85" s="10" t="s">
        <v>149</v>
      </c>
      <c r="E85" s="10" t="s">
        <v>0</v>
      </c>
      <c r="F85" s="10" t="s">
        <v>1241</v>
      </c>
      <c r="G85" s="10" t="s">
        <v>1238</v>
      </c>
      <c r="H85" s="10" t="s">
        <v>87</v>
      </c>
      <c r="I85" s="11">
        <v>3353</v>
      </c>
      <c r="J85" s="11">
        <v>7338</v>
      </c>
      <c r="K85" s="11">
        <v>0</v>
      </c>
      <c r="L85" s="11">
        <v>246.04</v>
      </c>
      <c r="M85" s="11">
        <v>0.02</v>
      </c>
      <c r="N85" s="11">
        <v>0.06</v>
      </c>
      <c r="O85" s="11">
        <v>0.01</v>
      </c>
      <c r="P85" s="10" t="s">
        <v>0</v>
      </c>
    </row>
    <row r="86" spans="1:16" ht="12.75" customHeight="1" x14ac:dyDescent="0.2">
      <c r="A86" s="10" t="s">
        <v>0</v>
      </c>
      <c r="B86" s="10" t="s">
        <v>1242</v>
      </c>
      <c r="C86" s="10" t="s">
        <v>1243</v>
      </c>
      <c r="D86" s="10" t="s">
        <v>149</v>
      </c>
      <c r="E86" s="10" t="s">
        <v>0</v>
      </c>
      <c r="F86" s="10" t="s">
        <v>1244</v>
      </c>
      <c r="G86" s="10" t="s">
        <v>684</v>
      </c>
      <c r="H86" s="10" t="s">
        <v>87</v>
      </c>
      <c r="I86" s="11">
        <v>142213</v>
      </c>
      <c r="J86" s="11">
        <v>1664</v>
      </c>
      <c r="K86" s="11">
        <v>0</v>
      </c>
      <c r="L86" s="11">
        <v>2366.42</v>
      </c>
      <c r="M86" s="11">
        <v>0.13</v>
      </c>
      <c r="N86" s="11">
        <v>0.56000000000000005</v>
      </c>
      <c r="O86" s="11">
        <v>7.0000000000000007E-2</v>
      </c>
      <c r="P86" s="10" t="s">
        <v>0</v>
      </c>
    </row>
    <row r="87" spans="1:16" ht="12.75" customHeight="1" x14ac:dyDescent="0.2">
      <c r="A87" s="10" t="s">
        <v>0</v>
      </c>
      <c r="B87" s="10" t="s">
        <v>1245</v>
      </c>
      <c r="C87" s="10" t="s">
        <v>1246</v>
      </c>
      <c r="D87" s="10" t="s">
        <v>149</v>
      </c>
      <c r="E87" s="10" t="s">
        <v>0</v>
      </c>
      <c r="F87" s="10" t="s">
        <v>1247</v>
      </c>
      <c r="G87" s="10" t="s">
        <v>684</v>
      </c>
      <c r="H87" s="10" t="s">
        <v>87</v>
      </c>
      <c r="I87" s="11">
        <v>35429</v>
      </c>
      <c r="J87" s="11">
        <v>1107</v>
      </c>
      <c r="K87" s="11">
        <v>0</v>
      </c>
      <c r="L87" s="11">
        <v>392.2</v>
      </c>
      <c r="M87" s="11">
        <v>0.01</v>
      </c>
      <c r="N87" s="11">
        <v>0.09</v>
      </c>
      <c r="O87" s="11">
        <v>0.01</v>
      </c>
      <c r="P87" s="10" t="s">
        <v>0</v>
      </c>
    </row>
    <row r="88" spans="1:16" ht="12.75" customHeight="1" x14ac:dyDescent="0.2">
      <c r="A88" s="10" t="s">
        <v>0</v>
      </c>
      <c r="B88" s="10" t="s">
        <v>1248</v>
      </c>
      <c r="C88" s="10" t="s">
        <v>1249</v>
      </c>
      <c r="D88" s="10" t="s">
        <v>149</v>
      </c>
      <c r="E88" s="10" t="s">
        <v>0</v>
      </c>
      <c r="F88" s="10" t="s">
        <v>1250</v>
      </c>
      <c r="G88" s="10" t="s">
        <v>327</v>
      </c>
      <c r="H88" s="10" t="s">
        <v>87</v>
      </c>
      <c r="I88" s="11">
        <v>1665</v>
      </c>
      <c r="J88" s="11">
        <v>13420</v>
      </c>
      <c r="K88" s="11">
        <v>0</v>
      </c>
      <c r="L88" s="11">
        <v>223.44</v>
      </c>
      <c r="M88" s="11">
        <v>0.02</v>
      </c>
      <c r="N88" s="11">
        <v>0.05</v>
      </c>
      <c r="O88" s="11">
        <v>0.01</v>
      </c>
      <c r="P88" s="10" t="s">
        <v>0</v>
      </c>
    </row>
    <row r="89" spans="1:16" ht="12.75" customHeight="1" x14ac:dyDescent="0.2">
      <c r="A89" s="10" t="s">
        <v>0</v>
      </c>
      <c r="B89" s="10" t="s">
        <v>1251</v>
      </c>
      <c r="C89" s="10" t="s">
        <v>1252</v>
      </c>
      <c r="D89" s="10" t="s">
        <v>149</v>
      </c>
      <c r="E89" s="10" t="s">
        <v>0</v>
      </c>
      <c r="F89" s="10" t="s">
        <v>687</v>
      </c>
      <c r="G89" s="10" t="s">
        <v>688</v>
      </c>
      <c r="H89" s="10" t="s">
        <v>87</v>
      </c>
      <c r="I89" s="11">
        <v>108532</v>
      </c>
      <c r="J89" s="11">
        <v>447.1</v>
      </c>
      <c r="K89" s="11">
        <v>0</v>
      </c>
      <c r="L89" s="11">
        <v>485.25</v>
      </c>
      <c r="M89" s="11">
        <v>0.04</v>
      </c>
      <c r="N89" s="11">
        <v>0.11</v>
      </c>
      <c r="O89" s="11">
        <v>0.01</v>
      </c>
      <c r="P89" s="10" t="s">
        <v>0</v>
      </c>
    </row>
    <row r="90" spans="1:16" ht="12.75" customHeight="1" x14ac:dyDescent="0.2">
      <c r="A90" s="10" t="s">
        <v>0</v>
      </c>
      <c r="B90" s="10" t="s">
        <v>1253</v>
      </c>
      <c r="C90" s="10" t="s">
        <v>1254</v>
      </c>
      <c r="D90" s="10" t="s">
        <v>149</v>
      </c>
      <c r="E90" s="10" t="s">
        <v>0</v>
      </c>
      <c r="F90" s="10" t="s">
        <v>1255</v>
      </c>
      <c r="G90" s="10" t="s">
        <v>688</v>
      </c>
      <c r="H90" s="10" t="s">
        <v>87</v>
      </c>
      <c r="I90" s="11">
        <v>8916</v>
      </c>
      <c r="J90" s="11">
        <v>1053</v>
      </c>
      <c r="K90" s="11">
        <v>0</v>
      </c>
      <c r="L90" s="11">
        <v>93.88</v>
      </c>
      <c r="M90" s="11">
        <v>0.01</v>
      </c>
      <c r="N90" s="11">
        <v>0.02</v>
      </c>
      <c r="O90" s="11">
        <v>0</v>
      </c>
      <c r="P90" s="10" t="s">
        <v>0</v>
      </c>
    </row>
    <row r="91" spans="1:16" ht="12.75" customHeight="1" x14ac:dyDescent="0.2">
      <c r="A91" s="10" t="s">
        <v>0</v>
      </c>
      <c r="B91" s="10" t="s">
        <v>1256</v>
      </c>
      <c r="C91" s="10" t="s">
        <v>1257</v>
      </c>
      <c r="D91" s="10" t="s">
        <v>149</v>
      </c>
      <c r="E91" s="10" t="s">
        <v>0</v>
      </c>
      <c r="F91" s="10" t="s">
        <v>639</v>
      </c>
      <c r="G91" s="10" t="s">
        <v>490</v>
      </c>
      <c r="H91" s="10" t="s">
        <v>87</v>
      </c>
      <c r="I91" s="11">
        <v>3257</v>
      </c>
      <c r="J91" s="11">
        <v>69970</v>
      </c>
      <c r="K91" s="11">
        <v>0</v>
      </c>
      <c r="L91" s="11">
        <v>2278.92</v>
      </c>
      <c r="M91" s="11">
        <v>0.09</v>
      </c>
      <c r="N91" s="11">
        <v>0.54</v>
      </c>
      <c r="O91" s="11">
        <v>7.0000000000000007E-2</v>
      </c>
      <c r="P91" s="10" t="s">
        <v>0</v>
      </c>
    </row>
    <row r="92" spans="1:16" ht="12.75" customHeight="1" x14ac:dyDescent="0.2">
      <c r="A92" s="10" t="s">
        <v>0</v>
      </c>
      <c r="B92" s="10" t="s">
        <v>1258</v>
      </c>
      <c r="C92" s="10" t="s">
        <v>1259</v>
      </c>
      <c r="D92" s="10" t="s">
        <v>149</v>
      </c>
      <c r="E92" s="10" t="s">
        <v>0</v>
      </c>
      <c r="F92" s="10" t="s">
        <v>1260</v>
      </c>
      <c r="G92" s="10" t="s">
        <v>490</v>
      </c>
      <c r="H92" s="10" t="s">
        <v>87</v>
      </c>
      <c r="I92" s="11">
        <v>15457</v>
      </c>
      <c r="J92" s="11">
        <v>20940</v>
      </c>
      <c r="K92" s="11">
        <v>0</v>
      </c>
      <c r="L92" s="11">
        <v>3236.7</v>
      </c>
      <c r="M92" s="11">
        <v>0.09</v>
      </c>
      <c r="N92" s="11">
        <v>0.76</v>
      </c>
      <c r="O92" s="11">
        <v>0.1</v>
      </c>
      <c r="P92" s="10" t="s">
        <v>0</v>
      </c>
    </row>
    <row r="93" spans="1:16" ht="12.75" customHeight="1" x14ac:dyDescent="0.2">
      <c r="A93" s="10" t="s">
        <v>0</v>
      </c>
      <c r="B93" s="10" t="s">
        <v>1261</v>
      </c>
      <c r="C93" s="10" t="s">
        <v>1262</v>
      </c>
      <c r="D93" s="10" t="s">
        <v>149</v>
      </c>
      <c r="E93" s="10" t="s">
        <v>0</v>
      </c>
      <c r="F93" s="10" t="s">
        <v>1263</v>
      </c>
      <c r="G93" s="10" t="s">
        <v>490</v>
      </c>
      <c r="H93" s="10" t="s">
        <v>87</v>
      </c>
      <c r="I93" s="11">
        <v>14852</v>
      </c>
      <c r="J93" s="11">
        <v>4701</v>
      </c>
      <c r="K93" s="11">
        <v>0</v>
      </c>
      <c r="L93" s="11">
        <v>698.19</v>
      </c>
      <c r="M93" s="11">
        <v>0.03</v>
      </c>
      <c r="N93" s="11">
        <v>0.16</v>
      </c>
      <c r="O93" s="11">
        <v>0.02</v>
      </c>
      <c r="P93" s="10" t="s">
        <v>0</v>
      </c>
    </row>
    <row r="94" spans="1:16" ht="12.75" customHeight="1" x14ac:dyDescent="0.2">
      <c r="A94" s="10" t="s">
        <v>0</v>
      </c>
      <c r="B94" s="10" t="s">
        <v>1264</v>
      </c>
      <c r="C94" s="10" t="s">
        <v>1265</v>
      </c>
      <c r="D94" s="10" t="s">
        <v>149</v>
      </c>
      <c r="E94" s="10" t="s">
        <v>0</v>
      </c>
      <c r="F94" s="10" t="s">
        <v>1266</v>
      </c>
      <c r="G94" s="10" t="s">
        <v>549</v>
      </c>
      <c r="H94" s="10" t="s">
        <v>87</v>
      </c>
      <c r="I94" s="11">
        <v>1767646.12</v>
      </c>
      <c r="J94" s="11">
        <v>245.2</v>
      </c>
      <c r="K94" s="11">
        <v>0</v>
      </c>
      <c r="L94" s="11">
        <v>4334.2700000000004</v>
      </c>
      <c r="M94" s="11">
        <v>0.17</v>
      </c>
      <c r="N94" s="11">
        <v>1.02</v>
      </c>
      <c r="O94" s="11">
        <v>0.13</v>
      </c>
      <c r="P94" s="10" t="s">
        <v>0</v>
      </c>
    </row>
    <row r="95" spans="1:16" ht="12.75" customHeight="1" x14ac:dyDescent="0.2">
      <c r="A95" s="10" t="s">
        <v>0</v>
      </c>
      <c r="B95" s="10" t="s">
        <v>1267</v>
      </c>
      <c r="C95" s="10" t="s">
        <v>1268</v>
      </c>
      <c r="D95" s="10" t="s">
        <v>149</v>
      </c>
      <c r="E95" s="10" t="s">
        <v>0</v>
      </c>
      <c r="F95" s="10" t="s">
        <v>1269</v>
      </c>
      <c r="G95" s="10" t="s">
        <v>292</v>
      </c>
      <c r="H95" s="10" t="s">
        <v>87</v>
      </c>
      <c r="I95" s="11">
        <v>4731</v>
      </c>
      <c r="J95" s="11">
        <v>20350</v>
      </c>
      <c r="K95" s="11">
        <v>0</v>
      </c>
      <c r="L95" s="11">
        <v>962.76</v>
      </c>
      <c r="M95" s="11">
        <v>0.03</v>
      </c>
      <c r="N95" s="11">
        <v>0.23</v>
      </c>
      <c r="O95" s="11">
        <v>0.03</v>
      </c>
      <c r="P95" s="10" t="s">
        <v>0</v>
      </c>
    </row>
    <row r="96" spans="1:16" ht="12.75" customHeight="1" x14ac:dyDescent="0.2">
      <c r="A96" s="4" t="s">
        <v>0</v>
      </c>
      <c r="B96" s="4" t="s">
        <v>1270</v>
      </c>
      <c r="C96" s="4" t="s">
        <v>0</v>
      </c>
      <c r="D96" s="4" t="s">
        <v>0</v>
      </c>
      <c r="E96" s="4" t="s">
        <v>0</v>
      </c>
      <c r="F96" s="4" t="s">
        <v>0</v>
      </c>
      <c r="G96" s="4" t="s">
        <v>0</v>
      </c>
      <c r="H96" s="4" t="s">
        <v>0</v>
      </c>
      <c r="I96" s="9">
        <v>1671707.86</v>
      </c>
      <c r="J96" s="4" t="s">
        <v>0</v>
      </c>
      <c r="K96" s="9">
        <v>0</v>
      </c>
      <c r="L96" s="9">
        <v>10115.969999999999</v>
      </c>
      <c r="M96" s="4" t="s">
        <v>0</v>
      </c>
      <c r="N96" s="9">
        <v>2.39</v>
      </c>
      <c r="O96" s="9">
        <v>0.31</v>
      </c>
      <c r="P96" s="4" t="s">
        <v>0</v>
      </c>
    </row>
    <row r="97" spans="1:16" ht="12.75" customHeight="1" x14ac:dyDescent="0.2">
      <c r="A97" s="10" t="s">
        <v>0</v>
      </c>
      <c r="B97" s="10" t="s">
        <v>1271</v>
      </c>
      <c r="C97" s="10" t="s">
        <v>1272</v>
      </c>
      <c r="D97" s="10" t="s">
        <v>149</v>
      </c>
      <c r="E97" s="10" t="s">
        <v>0</v>
      </c>
      <c r="F97" s="10" t="s">
        <v>1273</v>
      </c>
      <c r="G97" s="10" t="s">
        <v>1059</v>
      </c>
      <c r="H97" s="10" t="s">
        <v>87</v>
      </c>
      <c r="I97" s="11">
        <v>689192</v>
      </c>
      <c r="J97" s="11">
        <v>5.0999999999999996</v>
      </c>
      <c r="K97" s="11">
        <v>0</v>
      </c>
      <c r="L97" s="11">
        <v>35.15</v>
      </c>
      <c r="M97" s="11">
        <v>0.51</v>
      </c>
      <c r="N97" s="11">
        <v>0.01</v>
      </c>
      <c r="O97" s="11">
        <v>0</v>
      </c>
      <c r="P97" s="10" t="s">
        <v>0</v>
      </c>
    </row>
    <row r="98" spans="1:16" ht="12.75" customHeight="1" x14ac:dyDescent="0.2">
      <c r="A98" s="10" t="s">
        <v>0</v>
      </c>
      <c r="B98" s="10" t="s">
        <v>1274</v>
      </c>
      <c r="C98" s="10" t="s">
        <v>1275</v>
      </c>
      <c r="D98" s="10" t="s">
        <v>149</v>
      </c>
      <c r="E98" s="10" t="s">
        <v>0</v>
      </c>
      <c r="F98" s="10" t="s">
        <v>1276</v>
      </c>
      <c r="G98" s="10" t="s">
        <v>1059</v>
      </c>
      <c r="H98" s="10" t="s">
        <v>87</v>
      </c>
      <c r="I98" s="11">
        <v>31557</v>
      </c>
      <c r="J98" s="11">
        <v>372.2</v>
      </c>
      <c r="K98" s="11">
        <v>0</v>
      </c>
      <c r="L98" s="11">
        <v>117.45</v>
      </c>
      <c r="M98" s="11">
        <v>0.02</v>
      </c>
      <c r="N98" s="11">
        <v>0.03</v>
      </c>
      <c r="O98" s="11">
        <v>0</v>
      </c>
      <c r="P98" s="10" t="s">
        <v>0</v>
      </c>
    </row>
    <row r="99" spans="1:16" ht="12.75" customHeight="1" x14ac:dyDescent="0.2">
      <c r="A99" s="10" t="s">
        <v>0</v>
      </c>
      <c r="B99" s="10" t="s">
        <v>1277</v>
      </c>
      <c r="C99" s="10" t="s">
        <v>1278</v>
      </c>
      <c r="D99" s="10" t="s">
        <v>149</v>
      </c>
      <c r="E99" s="10" t="s">
        <v>0</v>
      </c>
      <c r="F99" s="10" t="s">
        <v>1279</v>
      </c>
      <c r="G99" s="10" t="s">
        <v>1158</v>
      </c>
      <c r="H99" s="10" t="s">
        <v>87</v>
      </c>
      <c r="I99" s="11">
        <v>27800</v>
      </c>
      <c r="J99" s="11">
        <v>2980</v>
      </c>
      <c r="K99" s="11">
        <v>0</v>
      </c>
      <c r="L99" s="11">
        <v>828.44</v>
      </c>
      <c r="M99" s="11">
        <v>0.25</v>
      </c>
      <c r="N99" s="11">
        <v>0.2</v>
      </c>
      <c r="O99" s="11">
        <v>0.02</v>
      </c>
      <c r="P99" s="10" t="s">
        <v>0</v>
      </c>
    </row>
    <row r="100" spans="1:16" ht="12.75" customHeight="1" x14ac:dyDescent="0.2">
      <c r="A100" s="10" t="s">
        <v>0</v>
      </c>
      <c r="B100" s="10" t="s">
        <v>1280</v>
      </c>
      <c r="C100" s="10" t="s">
        <v>1281</v>
      </c>
      <c r="D100" s="10" t="s">
        <v>149</v>
      </c>
      <c r="E100" s="10" t="s">
        <v>0</v>
      </c>
      <c r="F100" s="10" t="s">
        <v>1282</v>
      </c>
      <c r="G100" s="10" t="s">
        <v>463</v>
      </c>
      <c r="H100" s="10" t="s">
        <v>87</v>
      </c>
      <c r="I100" s="11">
        <v>11372</v>
      </c>
      <c r="J100" s="11">
        <v>4103</v>
      </c>
      <c r="K100" s="11">
        <v>0</v>
      </c>
      <c r="L100" s="11">
        <v>466.59</v>
      </c>
      <c r="M100" s="11">
        <v>0.09</v>
      </c>
      <c r="N100" s="11">
        <v>0.11</v>
      </c>
      <c r="O100" s="11">
        <v>0.01</v>
      </c>
      <c r="P100" s="10" t="s">
        <v>0</v>
      </c>
    </row>
    <row r="101" spans="1:16" ht="12.75" customHeight="1" x14ac:dyDescent="0.2">
      <c r="A101" s="10" t="s">
        <v>0</v>
      </c>
      <c r="B101" s="10" t="s">
        <v>1283</v>
      </c>
      <c r="C101" s="10" t="s">
        <v>1284</v>
      </c>
      <c r="D101" s="10" t="s">
        <v>149</v>
      </c>
      <c r="E101" s="10" t="s">
        <v>0</v>
      </c>
      <c r="F101" s="10" t="s">
        <v>1285</v>
      </c>
      <c r="G101" s="10" t="s">
        <v>463</v>
      </c>
      <c r="H101" s="10" t="s">
        <v>87</v>
      </c>
      <c r="I101" s="11">
        <v>412500</v>
      </c>
      <c r="J101" s="11">
        <v>318.5</v>
      </c>
      <c r="K101" s="11">
        <v>0</v>
      </c>
      <c r="L101" s="11">
        <v>1313.81</v>
      </c>
      <c r="M101" s="11">
        <v>0.4</v>
      </c>
      <c r="N101" s="11">
        <v>0.31</v>
      </c>
      <c r="O101" s="11">
        <v>0.04</v>
      </c>
      <c r="P101" s="10" t="s">
        <v>0</v>
      </c>
    </row>
    <row r="102" spans="1:16" ht="12.75" customHeight="1" x14ac:dyDescent="0.2">
      <c r="A102" s="10" t="s">
        <v>0</v>
      </c>
      <c r="B102" s="10" t="s">
        <v>1286</v>
      </c>
      <c r="C102" s="10" t="s">
        <v>1287</v>
      </c>
      <c r="D102" s="10" t="s">
        <v>149</v>
      </c>
      <c r="E102" s="10" t="s">
        <v>0</v>
      </c>
      <c r="F102" s="10" t="s">
        <v>636</v>
      </c>
      <c r="G102" s="10" t="s">
        <v>463</v>
      </c>
      <c r="H102" s="10" t="s">
        <v>87</v>
      </c>
      <c r="I102" s="11">
        <v>78497</v>
      </c>
      <c r="J102" s="11">
        <v>3484</v>
      </c>
      <c r="K102" s="11">
        <v>0</v>
      </c>
      <c r="L102" s="11">
        <v>2734.83</v>
      </c>
      <c r="M102" s="11">
        <v>0.1</v>
      </c>
      <c r="N102" s="11">
        <v>0.65</v>
      </c>
      <c r="O102" s="11">
        <v>0.08</v>
      </c>
      <c r="P102" s="10" t="s">
        <v>0</v>
      </c>
    </row>
    <row r="103" spans="1:16" ht="12.75" customHeight="1" x14ac:dyDescent="0.2">
      <c r="A103" s="10" t="s">
        <v>0</v>
      </c>
      <c r="B103" s="10" t="s">
        <v>1288</v>
      </c>
      <c r="C103" s="10" t="s">
        <v>1289</v>
      </c>
      <c r="D103" s="10" t="s">
        <v>149</v>
      </c>
      <c r="E103" s="10" t="s">
        <v>0</v>
      </c>
      <c r="F103" s="10" t="s">
        <v>1290</v>
      </c>
      <c r="G103" s="10" t="s">
        <v>469</v>
      </c>
      <c r="H103" s="10" t="s">
        <v>87</v>
      </c>
      <c r="I103" s="11">
        <v>40105</v>
      </c>
      <c r="J103" s="11">
        <v>730.1</v>
      </c>
      <c r="K103" s="11">
        <v>0</v>
      </c>
      <c r="L103" s="11">
        <v>292.81</v>
      </c>
      <c r="M103" s="11">
        <v>7.0000000000000007E-2</v>
      </c>
      <c r="N103" s="11">
        <v>7.0000000000000007E-2</v>
      </c>
      <c r="O103" s="11">
        <v>0.01</v>
      </c>
      <c r="P103" s="10" t="s">
        <v>0</v>
      </c>
    </row>
    <row r="104" spans="1:16" ht="12.75" customHeight="1" x14ac:dyDescent="0.2">
      <c r="A104" s="10" t="s">
        <v>0</v>
      </c>
      <c r="B104" s="10" t="s">
        <v>1291</v>
      </c>
      <c r="C104" s="10" t="s">
        <v>1292</v>
      </c>
      <c r="D104" s="10" t="s">
        <v>149</v>
      </c>
      <c r="E104" s="10" t="s">
        <v>0</v>
      </c>
      <c r="F104" s="10" t="s">
        <v>266</v>
      </c>
      <c r="G104" s="10" t="s">
        <v>251</v>
      </c>
      <c r="H104" s="10" t="s">
        <v>87</v>
      </c>
      <c r="I104" s="11">
        <v>8584.51</v>
      </c>
      <c r="J104" s="11">
        <v>1231</v>
      </c>
      <c r="K104" s="11">
        <v>0</v>
      </c>
      <c r="L104" s="11">
        <v>105.67</v>
      </c>
      <c r="M104" s="11">
        <v>0</v>
      </c>
      <c r="N104" s="11">
        <v>0.02</v>
      </c>
      <c r="O104" s="11">
        <v>0</v>
      </c>
      <c r="P104" s="10" t="s">
        <v>0</v>
      </c>
    </row>
    <row r="105" spans="1:16" ht="12.75" customHeight="1" x14ac:dyDescent="0.2">
      <c r="A105" s="10" t="s">
        <v>0</v>
      </c>
      <c r="B105" s="10" t="s">
        <v>1293</v>
      </c>
      <c r="C105" s="10" t="s">
        <v>1294</v>
      </c>
      <c r="D105" s="10" t="s">
        <v>149</v>
      </c>
      <c r="E105" s="10" t="s">
        <v>0</v>
      </c>
      <c r="F105" s="10" t="s">
        <v>1295</v>
      </c>
      <c r="G105" s="10" t="s">
        <v>251</v>
      </c>
      <c r="H105" s="10" t="s">
        <v>87</v>
      </c>
      <c r="I105" s="11">
        <v>79602</v>
      </c>
      <c r="J105" s="11">
        <v>241.7</v>
      </c>
      <c r="K105" s="11">
        <v>0</v>
      </c>
      <c r="L105" s="11">
        <v>192.4</v>
      </c>
      <c r="M105" s="11">
        <v>0.11</v>
      </c>
      <c r="N105" s="11">
        <v>0.04</v>
      </c>
      <c r="O105" s="11">
        <v>0.01</v>
      </c>
      <c r="P105" s="10" t="s">
        <v>0</v>
      </c>
    </row>
    <row r="106" spans="1:16" ht="12.75" customHeight="1" x14ac:dyDescent="0.2">
      <c r="A106" s="10" t="s">
        <v>0</v>
      </c>
      <c r="B106" s="10" t="s">
        <v>1296</v>
      </c>
      <c r="C106" s="10" t="s">
        <v>1297</v>
      </c>
      <c r="D106" s="10" t="s">
        <v>149</v>
      </c>
      <c r="E106" s="10" t="s">
        <v>0</v>
      </c>
      <c r="F106" s="10" t="s">
        <v>1298</v>
      </c>
      <c r="G106" s="10" t="s">
        <v>251</v>
      </c>
      <c r="H106" s="10" t="s">
        <v>87</v>
      </c>
      <c r="I106" s="11">
        <v>3212.6</v>
      </c>
      <c r="J106" s="11">
        <v>1245</v>
      </c>
      <c r="K106" s="11">
        <v>0</v>
      </c>
      <c r="L106" s="11">
        <v>40</v>
      </c>
      <c r="M106" s="11">
        <v>0.06</v>
      </c>
      <c r="N106" s="11">
        <v>0.01</v>
      </c>
      <c r="O106" s="11">
        <v>0</v>
      </c>
      <c r="P106" s="10" t="s">
        <v>0</v>
      </c>
    </row>
    <row r="107" spans="1:16" ht="12.75" customHeight="1" x14ac:dyDescent="0.2">
      <c r="A107" s="10" t="s">
        <v>0</v>
      </c>
      <c r="B107" s="10" t="s">
        <v>1299</v>
      </c>
      <c r="C107" s="10" t="s">
        <v>1300</v>
      </c>
      <c r="D107" s="10" t="s">
        <v>149</v>
      </c>
      <c r="E107" s="10" t="s">
        <v>0</v>
      </c>
      <c r="F107" s="10" t="s">
        <v>342</v>
      </c>
      <c r="G107" s="10" t="s">
        <v>251</v>
      </c>
      <c r="H107" s="10" t="s">
        <v>87</v>
      </c>
      <c r="I107" s="11">
        <v>1106</v>
      </c>
      <c r="J107" s="11">
        <v>35370</v>
      </c>
      <c r="K107" s="11">
        <v>0</v>
      </c>
      <c r="L107" s="11">
        <v>391.19</v>
      </c>
      <c r="M107" s="11">
        <v>0.01</v>
      </c>
      <c r="N107" s="11">
        <v>0.09</v>
      </c>
      <c r="O107" s="11">
        <v>0.01</v>
      </c>
      <c r="P107" s="10" t="s">
        <v>0</v>
      </c>
    </row>
    <row r="108" spans="1:16" ht="12.75" customHeight="1" x14ac:dyDescent="0.2">
      <c r="A108" s="10" t="s">
        <v>0</v>
      </c>
      <c r="B108" s="10" t="s">
        <v>1301</v>
      </c>
      <c r="C108" s="10" t="s">
        <v>1302</v>
      </c>
      <c r="D108" s="10" t="s">
        <v>149</v>
      </c>
      <c r="E108" s="10" t="s">
        <v>0</v>
      </c>
      <c r="F108" s="10" t="s">
        <v>1303</v>
      </c>
      <c r="G108" s="10" t="s">
        <v>251</v>
      </c>
      <c r="H108" s="10" t="s">
        <v>87</v>
      </c>
      <c r="I108" s="11">
        <v>5058.45</v>
      </c>
      <c r="J108" s="11">
        <v>24</v>
      </c>
      <c r="K108" s="11">
        <v>0</v>
      </c>
      <c r="L108" s="11">
        <v>1.21</v>
      </c>
      <c r="M108" s="11">
        <v>0.05</v>
      </c>
      <c r="N108" s="11">
        <v>0</v>
      </c>
      <c r="O108" s="11">
        <v>0</v>
      </c>
      <c r="P108" s="10" t="s">
        <v>0</v>
      </c>
    </row>
    <row r="109" spans="1:16" ht="12.75" customHeight="1" x14ac:dyDescent="0.2">
      <c r="A109" s="10" t="s">
        <v>0</v>
      </c>
      <c r="B109" s="10" t="s">
        <v>1304</v>
      </c>
      <c r="C109" s="10" t="s">
        <v>1305</v>
      </c>
      <c r="D109" s="10" t="s">
        <v>149</v>
      </c>
      <c r="E109" s="10" t="s">
        <v>0</v>
      </c>
      <c r="F109" s="10" t="s">
        <v>1306</v>
      </c>
      <c r="G109" s="10" t="s">
        <v>251</v>
      </c>
      <c r="H109" s="10" t="s">
        <v>87</v>
      </c>
      <c r="I109" s="11">
        <v>169992</v>
      </c>
      <c r="J109" s="11">
        <v>366.9</v>
      </c>
      <c r="K109" s="11">
        <v>0</v>
      </c>
      <c r="L109" s="11">
        <v>623.70000000000005</v>
      </c>
      <c r="M109" s="11">
        <v>0.08</v>
      </c>
      <c r="N109" s="11">
        <v>0.15</v>
      </c>
      <c r="O109" s="11">
        <v>0.02</v>
      </c>
      <c r="P109" s="10" t="s">
        <v>0</v>
      </c>
    </row>
    <row r="110" spans="1:16" ht="12.75" customHeight="1" x14ac:dyDescent="0.2">
      <c r="A110" s="10" t="s">
        <v>0</v>
      </c>
      <c r="B110" s="10" t="s">
        <v>1307</v>
      </c>
      <c r="C110" s="10" t="s">
        <v>1308</v>
      </c>
      <c r="D110" s="10" t="s">
        <v>149</v>
      </c>
      <c r="E110" s="10" t="s">
        <v>0</v>
      </c>
      <c r="F110" s="10" t="s">
        <v>1309</v>
      </c>
      <c r="G110" s="10" t="s">
        <v>311</v>
      </c>
      <c r="H110" s="10" t="s">
        <v>87</v>
      </c>
      <c r="I110" s="11">
        <v>3057</v>
      </c>
      <c r="J110" s="11">
        <v>6501</v>
      </c>
      <c r="K110" s="11">
        <v>0</v>
      </c>
      <c r="L110" s="11">
        <v>198.74</v>
      </c>
      <c r="M110" s="11">
        <v>0.03</v>
      </c>
      <c r="N110" s="11">
        <v>0.05</v>
      </c>
      <c r="O110" s="11">
        <v>0.01</v>
      </c>
      <c r="P110" s="10" t="s">
        <v>0</v>
      </c>
    </row>
    <row r="111" spans="1:16" ht="12.75" customHeight="1" x14ac:dyDescent="0.2">
      <c r="A111" s="10" t="s">
        <v>0</v>
      </c>
      <c r="B111" s="10" t="s">
        <v>1310</v>
      </c>
      <c r="C111" s="10" t="s">
        <v>1311</v>
      </c>
      <c r="D111" s="10" t="s">
        <v>149</v>
      </c>
      <c r="E111" s="10" t="s">
        <v>0</v>
      </c>
      <c r="F111" s="10" t="s">
        <v>1312</v>
      </c>
      <c r="G111" s="10" t="s">
        <v>688</v>
      </c>
      <c r="H111" s="10" t="s">
        <v>87</v>
      </c>
      <c r="I111" s="11">
        <v>7734.3</v>
      </c>
      <c r="J111" s="11">
        <v>5951</v>
      </c>
      <c r="K111" s="11">
        <v>0</v>
      </c>
      <c r="L111" s="11">
        <v>460.27</v>
      </c>
      <c r="M111" s="11">
        <v>7.0000000000000007E-2</v>
      </c>
      <c r="N111" s="11">
        <v>0.11</v>
      </c>
      <c r="O111" s="11">
        <v>0.01</v>
      </c>
      <c r="P111" s="10" t="s">
        <v>0</v>
      </c>
    </row>
    <row r="112" spans="1:16" ht="12.75" customHeight="1" x14ac:dyDescent="0.2">
      <c r="A112" s="10" t="s">
        <v>0</v>
      </c>
      <c r="B112" s="10" t="s">
        <v>1313</v>
      </c>
      <c r="C112" s="10" t="s">
        <v>1314</v>
      </c>
      <c r="D112" s="10" t="s">
        <v>149</v>
      </c>
      <c r="E112" s="10" t="s">
        <v>0</v>
      </c>
      <c r="F112" s="10" t="s">
        <v>1315</v>
      </c>
      <c r="G112" s="10" t="s">
        <v>1316</v>
      </c>
      <c r="H112" s="10" t="s">
        <v>87</v>
      </c>
      <c r="I112" s="11">
        <v>7200</v>
      </c>
      <c r="J112" s="11">
        <v>1752</v>
      </c>
      <c r="K112" s="11">
        <v>0</v>
      </c>
      <c r="L112" s="11">
        <v>126.14</v>
      </c>
      <c r="M112" s="11">
        <v>0.03</v>
      </c>
      <c r="N112" s="11">
        <v>0.03</v>
      </c>
      <c r="O112" s="11">
        <v>0</v>
      </c>
      <c r="P112" s="10" t="s">
        <v>0</v>
      </c>
    </row>
    <row r="113" spans="1:16" ht="12.75" customHeight="1" x14ac:dyDescent="0.2">
      <c r="A113" s="10" t="s">
        <v>0</v>
      </c>
      <c r="B113" s="10" t="s">
        <v>1317</v>
      </c>
      <c r="C113" s="10" t="s">
        <v>1318</v>
      </c>
      <c r="D113" s="10" t="s">
        <v>149</v>
      </c>
      <c r="E113" s="10" t="s">
        <v>0</v>
      </c>
      <c r="F113" s="10" t="s">
        <v>1319</v>
      </c>
      <c r="G113" s="10" t="s">
        <v>1316</v>
      </c>
      <c r="H113" s="10" t="s">
        <v>87</v>
      </c>
      <c r="I113" s="11">
        <v>64338</v>
      </c>
      <c r="J113" s="11">
        <v>1850</v>
      </c>
      <c r="K113" s="11">
        <v>0</v>
      </c>
      <c r="L113" s="11">
        <v>1190.25</v>
      </c>
      <c r="M113" s="11">
        <v>0.44</v>
      </c>
      <c r="N113" s="11">
        <v>0.28000000000000003</v>
      </c>
      <c r="O113" s="11">
        <v>0.04</v>
      </c>
      <c r="P113" s="10" t="s">
        <v>0</v>
      </c>
    </row>
    <row r="114" spans="1:16" ht="12.75" customHeight="1" x14ac:dyDescent="0.2">
      <c r="A114" s="10" t="s">
        <v>0</v>
      </c>
      <c r="B114" s="10" t="s">
        <v>1320</v>
      </c>
      <c r="C114" s="10" t="s">
        <v>1321</v>
      </c>
      <c r="D114" s="10" t="s">
        <v>149</v>
      </c>
      <c r="E114" s="10" t="s">
        <v>0</v>
      </c>
      <c r="F114" s="10" t="s">
        <v>1322</v>
      </c>
      <c r="G114" s="10" t="s">
        <v>490</v>
      </c>
      <c r="H114" s="10" t="s">
        <v>87</v>
      </c>
      <c r="I114" s="11">
        <v>30800</v>
      </c>
      <c r="J114" s="11">
        <v>3238</v>
      </c>
      <c r="K114" s="11">
        <v>0</v>
      </c>
      <c r="L114" s="11">
        <v>997.3</v>
      </c>
      <c r="M114" s="11">
        <v>0.11</v>
      </c>
      <c r="N114" s="11">
        <v>0.24</v>
      </c>
      <c r="O114" s="11">
        <v>0.03</v>
      </c>
      <c r="P114" s="10" t="s">
        <v>0</v>
      </c>
    </row>
    <row r="115" spans="1:16" ht="12.75" customHeight="1" x14ac:dyDescent="0.2">
      <c r="A115" s="4" t="s">
        <v>0</v>
      </c>
      <c r="B115" s="4" t="s">
        <v>1323</v>
      </c>
      <c r="C115" s="4" t="s">
        <v>0</v>
      </c>
      <c r="D115" s="4" t="s">
        <v>0</v>
      </c>
      <c r="E115" s="4" t="s">
        <v>0</v>
      </c>
      <c r="F115" s="4" t="s">
        <v>0</v>
      </c>
      <c r="G115" s="4" t="s">
        <v>0</v>
      </c>
      <c r="H115" s="4" t="s">
        <v>0</v>
      </c>
      <c r="I115" s="9">
        <v>0</v>
      </c>
      <c r="J115" s="4" t="s">
        <v>0</v>
      </c>
      <c r="K115" s="9">
        <v>0</v>
      </c>
      <c r="L115" s="9">
        <v>0</v>
      </c>
      <c r="M115" s="4" t="s">
        <v>0</v>
      </c>
      <c r="N115" s="9">
        <v>0</v>
      </c>
      <c r="O115" s="9">
        <v>0</v>
      </c>
      <c r="P115" s="4" t="s">
        <v>0</v>
      </c>
    </row>
    <row r="116" spans="1:16" ht="12.75" customHeight="1" x14ac:dyDescent="0.2">
      <c r="A116" s="4" t="s">
        <v>0</v>
      </c>
      <c r="B116" s="4" t="s">
        <v>1324</v>
      </c>
      <c r="C116" s="4" t="s">
        <v>0</v>
      </c>
      <c r="D116" s="4" t="s">
        <v>0</v>
      </c>
      <c r="E116" s="4" t="s">
        <v>0</v>
      </c>
      <c r="F116" s="4" t="s">
        <v>0</v>
      </c>
      <c r="G116" s="4" t="s">
        <v>0</v>
      </c>
      <c r="H116" s="4" t="s">
        <v>0</v>
      </c>
      <c r="I116" s="4" t="s">
        <v>0</v>
      </c>
      <c r="J116" s="4" t="s">
        <v>0</v>
      </c>
      <c r="K116" s="4" t="s">
        <v>0</v>
      </c>
      <c r="L116" s="4" t="s">
        <v>0</v>
      </c>
      <c r="M116" s="4" t="s">
        <v>0</v>
      </c>
      <c r="N116" s="4" t="s">
        <v>0</v>
      </c>
      <c r="O116" s="4" t="s">
        <v>0</v>
      </c>
      <c r="P116" s="4" t="s">
        <v>0</v>
      </c>
    </row>
    <row r="117" spans="1:16" ht="12.75" customHeight="1" x14ac:dyDescent="0.2">
      <c r="A117" s="4" t="s">
        <v>0</v>
      </c>
      <c r="B117" s="4" t="s">
        <v>1325</v>
      </c>
      <c r="C117" s="4" t="s">
        <v>0</v>
      </c>
      <c r="D117" s="4" t="s">
        <v>0</v>
      </c>
      <c r="E117" s="4" t="s">
        <v>0</v>
      </c>
      <c r="F117" s="4" t="s">
        <v>0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  <c r="O117" s="4" t="s">
        <v>0</v>
      </c>
      <c r="P117" s="4" t="s">
        <v>0</v>
      </c>
    </row>
    <row r="118" spans="1:16" ht="12.75" customHeight="1" x14ac:dyDescent="0.2">
      <c r="A118" s="4" t="s">
        <v>0</v>
      </c>
      <c r="B118" s="4" t="s">
        <v>122</v>
      </c>
      <c r="C118" s="4" t="s">
        <v>0</v>
      </c>
      <c r="D118" s="4" t="s">
        <v>0</v>
      </c>
      <c r="E118" s="4" t="s">
        <v>0</v>
      </c>
      <c r="F118" s="4" t="s">
        <v>0</v>
      </c>
      <c r="G118" s="4" t="s">
        <v>0</v>
      </c>
      <c r="H118" s="4" t="s">
        <v>0</v>
      </c>
      <c r="I118" s="9">
        <v>4319983.95</v>
      </c>
      <c r="J118" s="4" t="s">
        <v>0</v>
      </c>
      <c r="K118" s="9">
        <v>204.17</v>
      </c>
      <c r="L118" s="9">
        <v>70968.710000000006</v>
      </c>
      <c r="M118" s="4" t="s">
        <v>0</v>
      </c>
      <c r="N118" s="9">
        <v>16.760000000000002</v>
      </c>
      <c r="O118" s="9">
        <v>2.14</v>
      </c>
      <c r="P118" s="4" t="s">
        <v>0</v>
      </c>
    </row>
    <row r="119" spans="1:16" ht="12.75" customHeight="1" x14ac:dyDescent="0.2">
      <c r="A119" s="4" t="s">
        <v>0</v>
      </c>
      <c r="B119" s="4" t="s">
        <v>206</v>
      </c>
      <c r="C119" s="4" t="s">
        <v>0</v>
      </c>
      <c r="D119" s="4" t="s">
        <v>0</v>
      </c>
      <c r="E119" s="4" t="s">
        <v>0</v>
      </c>
      <c r="F119" s="4" t="s">
        <v>0</v>
      </c>
      <c r="G119" s="4" t="s">
        <v>0</v>
      </c>
      <c r="H119" s="4" t="s">
        <v>0</v>
      </c>
      <c r="I119" s="9">
        <v>269295.38</v>
      </c>
      <c r="J119" s="4" t="s">
        <v>0</v>
      </c>
      <c r="K119" s="9">
        <v>28.17</v>
      </c>
      <c r="L119" s="9">
        <v>9925.82</v>
      </c>
      <c r="M119" s="4" t="s">
        <v>0</v>
      </c>
      <c r="N119" s="9">
        <v>2.34</v>
      </c>
      <c r="O119" s="9">
        <v>0.3</v>
      </c>
      <c r="P119" s="4" t="s">
        <v>0</v>
      </c>
    </row>
    <row r="120" spans="1:16" ht="12.75" customHeight="1" x14ac:dyDescent="0.2">
      <c r="A120" s="10" t="s">
        <v>0</v>
      </c>
      <c r="B120" s="10" t="s">
        <v>1326</v>
      </c>
      <c r="C120" s="10" t="s">
        <v>1327</v>
      </c>
      <c r="D120" s="10" t="s">
        <v>1328</v>
      </c>
      <c r="E120" s="10" t="s">
        <v>759</v>
      </c>
      <c r="F120" s="10" t="s">
        <v>1329</v>
      </c>
      <c r="G120" s="10" t="s">
        <v>804</v>
      </c>
      <c r="H120" s="10" t="s">
        <v>44</v>
      </c>
      <c r="I120" s="11">
        <v>28792.5</v>
      </c>
      <c r="J120" s="11">
        <v>4010</v>
      </c>
      <c r="K120" s="11">
        <v>0</v>
      </c>
      <c r="L120" s="11">
        <v>1154.58</v>
      </c>
      <c r="M120" s="11">
        <v>0.01</v>
      </c>
      <c r="N120" s="11">
        <v>0.27</v>
      </c>
      <c r="O120" s="11">
        <v>0.03</v>
      </c>
      <c r="P120" s="10" t="s">
        <v>1330</v>
      </c>
    </row>
    <row r="121" spans="1:16" ht="12.75" customHeight="1" x14ac:dyDescent="0.2">
      <c r="A121" s="10" t="s">
        <v>0</v>
      </c>
      <c r="B121" s="10" t="s">
        <v>1331</v>
      </c>
      <c r="C121" s="10" t="s">
        <v>1332</v>
      </c>
      <c r="D121" s="10" t="s">
        <v>1328</v>
      </c>
      <c r="E121" s="10" t="s">
        <v>759</v>
      </c>
      <c r="F121" s="10" t="s">
        <v>1333</v>
      </c>
      <c r="G121" s="10" t="s">
        <v>804</v>
      </c>
      <c r="H121" s="10" t="s">
        <v>44</v>
      </c>
      <c r="I121" s="11">
        <v>7294.1</v>
      </c>
      <c r="J121" s="11">
        <v>10959</v>
      </c>
      <c r="K121" s="11">
        <v>0</v>
      </c>
      <c r="L121" s="11">
        <v>799.36</v>
      </c>
      <c r="M121" s="11">
        <v>0</v>
      </c>
      <c r="N121" s="11">
        <v>0.19</v>
      </c>
      <c r="O121" s="11">
        <v>0.02</v>
      </c>
      <c r="P121" s="10" t="s">
        <v>1334</v>
      </c>
    </row>
    <row r="122" spans="1:16" ht="12.75" customHeight="1" x14ac:dyDescent="0.2">
      <c r="A122" s="10" t="s">
        <v>0</v>
      </c>
      <c r="B122" s="10" t="s">
        <v>1335</v>
      </c>
      <c r="C122" s="10" t="s">
        <v>1336</v>
      </c>
      <c r="D122" s="10" t="s">
        <v>1328</v>
      </c>
      <c r="E122" s="10" t="s">
        <v>759</v>
      </c>
      <c r="F122" s="10" t="s">
        <v>1337</v>
      </c>
      <c r="G122" s="10" t="s">
        <v>1001</v>
      </c>
      <c r="H122" s="10" t="s">
        <v>44</v>
      </c>
      <c r="I122" s="11">
        <v>58387.7</v>
      </c>
      <c r="J122" s="11">
        <v>3283</v>
      </c>
      <c r="K122" s="11">
        <v>0</v>
      </c>
      <c r="L122" s="11">
        <v>1916.87</v>
      </c>
      <c r="M122" s="11">
        <v>0.03</v>
      </c>
      <c r="N122" s="11">
        <v>0.45</v>
      </c>
      <c r="O122" s="11">
        <v>0.06</v>
      </c>
      <c r="P122" s="10" t="s">
        <v>1338</v>
      </c>
    </row>
    <row r="123" spans="1:16" ht="12.75" customHeight="1" x14ac:dyDescent="0.2">
      <c r="A123" s="10" t="s">
        <v>0</v>
      </c>
      <c r="B123" s="10" t="s">
        <v>1339</v>
      </c>
      <c r="C123" s="10" t="s">
        <v>1340</v>
      </c>
      <c r="D123" s="10" t="s">
        <v>758</v>
      </c>
      <c r="E123" s="10" t="s">
        <v>759</v>
      </c>
      <c r="F123" s="10" t="s">
        <v>1341</v>
      </c>
      <c r="G123" s="10" t="s">
        <v>1001</v>
      </c>
      <c r="H123" s="10" t="s">
        <v>44</v>
      </c>
      <c r="I123" s="11">
        <v>154230.07999999999</v>
      </c>
      <c r="J123" s="11">
        <v>3120</v>
      </c>
      <c r="K123" s="11">
        <v>28.17</v>
      </c>
      <c r="L123" s="11">
        <v>4840.1499999999996</v>
      </c>
      <c r="M123" s="11">
        <v>0.19</v>
      </c>
      <c r="N123" s="11">
        <v>1.1399999999999999</v>
      </c>
      <c r="O123" s="11">
        <v>0.15</v>
      </c>
      <c r="P123" s="10" t="s">
        <v>1342</v>
      </c>
    </row>
    <row r="124" spans="1:16" ht="12.75" customHeight="1" x14ac:dyDescent="0.2">
      <c r="A124" s="10" t="s">
        <v>0</v>
      </c>
      <c r="B124" s="10" t="s">
        <v>1343</v>
      </c>
      <c r="C124" s="10" t="s">
        <v>1344</v>
      </c>
      <c r="D124" s="10" t="s">
        <v>825</v>
      </c>
      <c r="E124" s="10" t="s">
        <v>759</v>
      </c>
      <c r="F124" s="10" t="s">
        <v>1345</v>
      </c>
      <c r="G124" s="10" t="s">
        <v>794</v>
      </c>
      <c r="H124" s="10" t="s">
        <v>44</v>
      </c>
      <c r="I124" s="11">
        <v>20591</v>
      </c>
      <c r="J124" s="11">
        <v>5900</v>
      </c>
      <c r="K124" s="11">
        <v>0</v>
      </c>
      <c r="L124" s="11">
        <v>1214.8699999999999</v>
      </c>
      <c r="M124" s="11">
        <v>0.01</v>
      </c>
      <c r="N124" s="11">
        <v>0.28999999999999998</v>
      </c>
      <c r="O124" s="11">
        <v>0.04</v>
      </c>
      <c r="P124" s="10" t="s">
        <v>1346</v>
      </c>
    </row>
    <row r="125" spans="1:16" ht="12.75" customHeight="1" x14ac:dyDescent="0.2">
      <c r="A125" s="4" t="s">
        <v>0</v>
      </c>
      <c r="B125" s="4" t="s">
        <v>205</v>
      </c>
      <c r="C125" s="4" t="s">
        <v>0</v>
      </c>
      <c r="D125" s="4" t="s">
        <v>0</v>
      </c>
      <c r="E125" s="4" t="s">
        <v>0</v>
      </c>
      <c r="F125" s="4" t="s">
        <v>0</v>
      </c>
      <c r="G125" s="4" t="s">
        <v>0</v>
      </c>
      <c r="H125" s="4" t="s">
        <v>0</v>
      </c>
      <c r="I125" s="9">
        <v>4050688.57</v>
      </c>
      <c r="J125" s="4" t="s">
        <v>0</v>
      </c>
      <c r="K125" s="9">
        <v>176.01</v>
      </c>
      <c r="L125" s="9">
        <v>61042.89</v>
      </c>
      <c r="M125" s="4" t="s">
        <v>0</v>
      </c>
      <c r="N125" s="9">
        <v>14.42</v>
      </c>
      <c r="O125" s="9">
        <v>1.84</v>
      </c>
      <c r="P125" s="4" t="s">
        <v>0</v>
      </c>
    </row>
    <row r="126" spans="1:16" ht="12.75" customHeight="1" x14ac:dyDescent="0.2">
      <c r="A126" s="10" t="s">
        <v>0</v>
      </c>
      <c r="B126" s="10" t="s">
        <v>1347</v>
      </c>
      <c r="C126" s="10" t="s">
        <v>1348</v>
      </c>
      <c r="D126" s="10" t="s">
        <v>1349</v>
      </c>
      <c r="E126" s="10" t="s">
        <v>759</v>
      </c>
      <c r="F126" s="10" t="s">
        <v>1350</v>
      </c>
      <c r="G126" s="10" t="s">
        <v>768</v>
      </c>
      <c r="H126" s="10" t="s">
        <v>50</v>
      </c>
      <c r="I126" s="11">
        <v>20111.62</v>
      </c>
      <c r="J126" s="11">
        <v>4390</v>
      </c>
      <c r="K126" s="11">
        <v>0</v>
      </c>
      <c r="L126" s="11">
        <v>882.9</v>
      </c>
      <c r="M126" s="11">
        <v>0</v>
      </c>
      <c r="N126" s="11">
        <v>0.21</v>
      </c>
      <c r="O126" s="11">
        <v>0.03</v>
      </c>
      <c r="P126" s="10" t="s">
        <v>1351</v>
      </c>
    </row>
    <row r="127" spans="1:16" ht="12.75" customHeight="1" x14ac:dyDescent="0.2">
      <c r="A127" s="10" t="s">
        <v>0</v>
      </c>
      <c r="B127" s="10" t="s">
        <v>1352</v>
      </c>
      <c r="C127" s="10" t="s">
        <v>1353</v>
      </c>
      <c r="D127" s="10" t="s">
        <v>758</v>
      </c>
      <c r="E127" s="10" t="s">
        <v>759</v>
      </c>
      <c r="F127" s="10" t="s">
        <v>1354</v>
      </c>
      <c r="G127" s="10" t="s">
        <v>1355</v>
      </c>
      <c r="H127" s="10" t="s">
        <v>50</v>
      </c>
      <c r="I127" s="11">
        <v>6969.37</v>
      </c>
      <c r="J127" s="11">
        <v>8226</v>
      </c>
      <c r="K127" s="11">
        <v>0</v>
      </c>
      <c r="L127" s="11">
        <v>573.29999999999995</v>
      </c>
      <c r="M127" s="11">
        <v>0</v>
      </c>
      <c r="N127" s="11">
        <v>0.13</v>
      </c>
      <c r="O127" s="11">
        <v>0.02</v>
      </c>
      <c r="P127" s="10" t="s">
        <v>1356</v>
      </c>
    </row>
    <row r="128" spans="1:16" ht="12.75" customHeight="1" x14ac:dyDescent="0.2">
      <c r="A128" s="10" t="s">
        <v>0</v>
      </c>
      <c r="B128" s="10" t="s">
        <v>1357</v>
      </c>
      <c r="C128" s="10" t="s">
        <v>1358</v>
      </c>
      <c r="D128" s="10" t="s">
        <v>1349</v>
      </c>
      <c r="E128" s="10" t="s">
        <v>759</v>
      </c>
      <c r="F128" s="10" t="s">
        <v>1359</v>
      </c>
      <c r="G128" s="10" t="s">
        <v>561</v>
      </c>
      <c r="H128" s="10" t="s">
        <v>50</v>
      </c>
      <c r="I128" s="11">
        <v>11091.26</v>
      </c>
      <c r="J128" s="11">
        <v>7222</v>
      </c>
      <c r="K128" s="11">
        <v>0</v>
      </c>
      <c r="L128" s="11">
        <v>801.01</v>
      </c>
      <c r="M128" s="11">
        <v>0</v>
      </c>
      <c r="N128" s="11">
        <v>0.19</v>
      </c>
      <c r="O128" s="11">
        <v>0.02</v>
      </c>
      <c r="P128" s="10" t="s">
        <v>1360</v>
      </c>
    </row>
    <row r="129" spans="1:16" ht="12.75" customHeight="1" x14ac:dyDescent="0.2">
      <c r="A129" s="10" t="s">
        <v>0</v>
      </c>
      <c r="B129" s="10" t="s">
        <v>1361</v>
      </c>
      <c r="C129" s="10" t="s">
        <v>1362</v>
      </c>
      <c r="D129" s="10" t="s">
        <v>758</v>
      </c>
      <c r="E129" s="10" t="s">
        <v>759</v>
      </c>
      <c r="F129" s="10" t="s">
        <v>1363</v>
      </c>
      <c r="G129" s="10" t="s">
        <v>561</v>
      </c>
      <c r="H129" s="10" t="s">
        <v>50</v>
      </c>
      <c r="I129" s="11">
        <v>8140.23</v>
      </c>
      <c r="J129" s="11">
        <v>12020.2</v>
      </c>
      <c r="K129" s="11">
        <v>0</v>
      </c>
      <c r="L129" s="11">
        <v>978.47</v>
      </c>
      <c r="M129" s="11">
        <v>0</v>
      </c>
      <c r="N129" s="11">
        <v>0.23</v>
      </c>
      <c r="O129" s="11">
        <v>0.03</v>
      </c>
      <c r="P129" s="10" t="s">
        <v>1364</v>
      </c>
    </row>
    <row r="130" spans="1:16" ht="12.75" customHeight="1" x14ac:dyDescent="0.2">
      <c r="A130" s="10" t="s">
        <v>0</v>
      </c>
      <c r="B130" s="10" t="s">
        <v>1365</v>
      </c>
      <c r="C130" s="10" t="s">
        <v>1366</v>
      </c>
      <c r="D130" s="10" t="s">
        <v>758</v>
      </c>
      <c r="E130" s="10" t="s">
        <v>759</v>
      </c>
      <c r="F130" s="10" t="s">
        <v>1367</v>
      </c>
      <c r="G130" s="10" t="s">
        <v>561</v>
      </c>
      <c r="H130" s="10" t="s">
        <v>44</v>
      </c>
      <c r="I130" s="11">
        <v>10819</v>
      </c>
      <c r="J130" s="11">
        <v>5727</v>
      </c>
      <c r="K130" s="11">
        <v>0.82</v>
      </c>
      <c r="L130" s="11">
        <v>620.41999999999996</v>
      </c>
      <c r="M130" s="11">
        <v>0</v>
      </c>
      <c r="N130" s="11">
        <v>0.15</v>
      </c>
      <c r="O130" s="11">
        <v>0.02</v>
      </c>
      <c r="P130" s="10" t="s">
        <v>1368</v>
      </c>
    </row>
    <row r="131" spans="1:16" ht="12.75" customHeight="1" x14ac:dyDescent="0.2">
      <c r="A131" s="10" t="s">
        <v>0</v>
      </c>
      <c r="B131" s="10" t="s">
        <v>1369</v>
      </c>
      <c r="C131" s="10" t="s">
        <v>1370</v>
      </c>
      <c r="D131" s="10" t="s">
        <v>830</v>
      </c>
      <c r="E131" s="10" t="s">
        <v>759</v>
      </c>
      <c r="F131" s="10" t="s">
        <v>1371</v>
      </c>
      <c r="G131" s="10" t="s">
        <v>879</v>
      </c>
      <c r="H131" s="10" t="s">
        <v>46</v>
      </c>
      <c r="I131" s="11">
        <v>148839.6</v>
      </c>
      <c r="J131" s="11">
        <v>1347</v>
      </c>
      <c r="K131" s="11">
        <v>0</v>
      </c>
      <c r="L131" s="11">
        <v>2004.87</v>
      </c>
      <c r="M131" s="11">
        <v>0.01</v>
      </c>
      <c r="N131" s="11">
        <v>0.47</v>
      </c>
      <c r="O131" s="11">
        <v>0.06</v>
      </c>
      <c r="P131" s="10" t="s">
        <v>1372</v>
      </c>
    </row>
    <row r="132" spans="1:16" ht="12.75" customHeight="1" x14ac:dyDescent="0.2">
      <c r="A132" s="10" t="s">
        <v>0</v>
      </c>
      <c r="B132" s="10" t="s">
        <v>1373</v>
      </c>
      <c r="C132" s="10" t="s">
        <v>1374</v>
      </c>
      <c r="D132" s="10" t="s">
        <v>758</v>
      </c>
      <c r="E132" s="10" t="s">
        <v>759</v>
      </c>
      <c r="F132" s="10" t="s">
        <v>1367</v>
      </c>
      <c r="G132" s="10" t="s">
        <v>879</v>
      </c>
      <c r="H132" s="10" t="s">
        <v>44</v>
      </c>
      <c r="I132" s="11">
        <v>14378.8</v>
      </c>
      <c r="J132" s="11">
        <v>5209</v>
      </c>
      <c r="K132" s="11">
        <v>0</v>
      </c>
      <c r="L132" s="11">
        <v>748.99</v>
      </c>
      <c r="M132" s="11">
        <v>0.01</v>
      </c>
      <c r="N132" s="11">
        <v>0.18</v>
      </c>
      <c r="O132" s="11">
        <v>0.02</v>
      </c>
      <c r="P132" s="10" t="s">
        <v>1375</v>
      </c>
    </row>
    <row r="133" spans="1:16" ht="12.75" customHeight="1" x14ac:dyDescent="0.2">
      <c r="A133" s="10" t="s">
        <v>0</v>
      </c>
      <c r="B133" s="10" t="s">
        <v>1376</v>
      </c>
      <c r="C133" s="10" t="s">
        <v>1377</v>
      </c>
      <c r="D133" s="10" t="s">
        <v>1378</v>
      </c>
      <c r="E133" s="10" t="s">
        <v>759</v>
      </c>
      <c r="F133" s="10" t="s">
        <v>1379</v>
      </c>
      <c r="G133" s="10" t="s">
        <v>888</v>
      </c>
      <c r="H133" s="10" t="s">
        <v>106</v>
      </c>
      <c r="I133" s="11">
        <v>639.01</v>
      </c>
      <c r="J133" s="11">
        <v>111150</v>
      </c>
      <c r="K133" s="11">
        <v>0</v>
      </c>
      <c r="L133" s="11">
        <v>710.26</v>
      </c>
      <c r="M133" s="11">
        <v>0</v>
      </c>
      <c r="N133" s="11">
        <v>0.17</v>
      </c>
      <c r="O133" s="11">
        <v>0.02</v>
      </c>
      <c r="P133" s="10" t="s">
        <v>1380</v>
      </c>
    </row>
    <row r="134" spans="1:16" ht="12.75" customHeight="1" x14ac:dyDescent="0.2">
      <c r="A134" s="10" t="s">
        <v>0</v>
      </c>
      <c r="B134" s="10" t="s">
        <v>1381</v>
      </c>
      <c r="C134" s="10" t="s">
        <v>1382</v>
      </c>
      <c r="D134" s="10" t="s">
        <v>758</v>
      </c>
      <c r="E134" s="10" t="s">
        <v>759</v>
      </c>
      <c r="F134" s="10" t="s">
        <v>1383</v>
      </c>
      <c r="G134" s="10" t="s">
        <v>1384</v>
      </c>
      <c r="H134" s="10" t="s">
        <v>44</v>
      </c>
      <c r="I134" s="11">
        <v>12564</v>
      </c>
      <c r="J134" s="11">
        <v>5317</v>
      </c>
      <c r="K134" s="11">
        <v>1.72</v>
      </c>
      <c r="L134" s="11">
        <v>669.75</v>
      </c>
      <c r="M134" s="11">
        <v>0</v>
      </c>
      <c r="N134" s="11">
        <v>0.16</v>
      </c>
      <c r="O134" s="11">
        <v>0.02</v>
      </c>
      <c r="P134" s="10" t="s">
        <v>1385</v>
      </c>
    </row>
    <row r="135" spans="1:16" ht="12.75" customHeight="1" x14ac:dyDescent="0.2">
      <c r="A135" s="10" t="s">
        <v>0</v>
      </c>
      <c r="B135" s="10" t="s">
        <v>1386</v>
      </c>
      <c r="C135" s="10" t="s">
        <v>1387</v>
      </c>
      <c r="D135" s="10" t="s">
        <v>758</v>
      </c>
      <c r="E135" s="10" t="s">
        <v>759</v>
      </c>
      <c r="F135" s="10" t="s">
        <v>1388</v>
      </c>
      <c r="G135" s="10" t="s">
        <v>1389</v>
      </c>
      <c r="H135" s="10" t="s">
        <v>46</v>
      </c>
      <c r="I135" s="11">
        <v>13956.54</v>
      </c>
      <c r="J135" s="11">
        <v>3976</v>
      </c>
      <c r="K135" s="11">
        <v>0</v>
      </c>
      <c r="L135" s="11">
        <v>554.91</v>
      </c>
      <c r="M135" s="11">
        <v>0</v>
      </c>
      <c r="N135" s="11">
        <v>0.13</v>
      </c>
      <c r="O135" s="11">
        <v>0.02</v>
      </c>
      <c r="P135" s="10" t="s">
        <v>1390</v>
      </c>
    </row>
    <row r="136" spans="1:16" ht="12.75" customHeight="1" x14ac:dyDescent="0.2">
      <c r="A136" s="10" t="s">
        <v>0</v>
      </c>
      <c r="B136" s="10" t="s">
        <v>1391</v>
      </c>
      <c r="C136" s="10" t="s">
        <v>1392</v>
      </c>
      <c r="D136" s="10" t="s">
        <v>758</v>
      </c>
      <c r="E136" s="10" t="s">
        <v>759</v>
      </c>
      <c r="F136" s="10" t="s">
        <v>1393</v>
      </c>
      <c r="G136" s="10" t="s">
        <v>971</v>
      </c>
      <c r="H136" s="10" t="s">
        <v>50</v>
      </c>
      <c r="I136" s="11">
        <v>45400.5</v>
      </c>
      <c r="J136" s="11">
        <v>2208</v>
      </c>
      <c r="K136" s="11">
        <v>26.79</v>
      </c>
      <c r="L136" s="11">
        <v>1029.24</v>
      </c>
      <c r="M136" s="11">
        <v>0</v>
      </c>
      <c r="N136" s="11">
        <v>0.24</v>
      </c>
      <c r="O136" s="11">
        <v>0.03</v>
      </c>
      <c r="P136" s="10" t="s">
        <v>1394</v>
      </c>
    </row>
    <row r="137" spans="1:16" ht="12.75" customHeight="1" x14ac:dyDescent="0.2">
      <c r="A137" s="10" t="s">
        <v>0</v>
      </c>
      <c r="B137" s="10" t="s">
        <v>1395</v>
      </c>
      <c r="C137" s="10" t="s">
        <v>1396</v>
      </c>
      <c r="D137" s="10" t="s">
        <v>1378</v>
      </c>
      <c r="E137" s="10" t="s">
        <v>759</v>
      </c>
      <c r="F137" s="10" t="s">
        <v>1397</v>
      </c>
      <c r="G137" s="10" t="s">
        <v>971</v>
      </c>
      <c r="H137" s="10" t="s">
        <v>106</v>
      </c>
      <c r="I137" s="11">
        <v>384.65</v>
      </c>
      <c r="J137" s="11">
        <v>1214000</v>
      </c>
      <c r="K137" s="11">
        <v>28.72</v>
      </c>
      <c r="L137" s="11">
        <v>4698.34</v>
      </c>
      <c r="M137" s="11">
        <v>0.02</v>
      </c>
      <c r="N137" s="11">
        <v>1.1100000000000001</v>
      </c>
      <c r="O137" s="11">
        <v>0.14000000000000001</v>
      </c>
      <c r="P137" s="10" t="s">
        <v>1398</v>
      </c>
    </row>
    <row r="138" spans="1:16" ht="12.75" customHeight="1" x14ac:dyDescent="0.2">
      <c r="A138" s="10" t="s">
        <v>0</v>
      </c>
      <c r="B138" s="10" t="s">
        <v>1399</v>
      </c>
      <c r="C138" s="10" t="s">
        <v>1400</v>
      </c>
      <c r="D138" s="10" t="s">
        <v>1401</v>
      </c>
      <c r="E138" s="10" t="s">
        <v>759</v>
      </c>
      <c r="F138" s="10" t="s">
        <v>1402</v>
      </c>
      <c r="G138" s="10" t="s">
        <v>817</v>
      </c>
      <c r="H138" s="10" t="s">
        <v>48</v>
      </c>
      <c r="I138" s="11">
        <v>10564.7</v>
      </c>
      <c r="J138" s="11">
        <v>3121</v>
      </c>
      <c r="K138" s="11">
        <v>0</v>
      </c>
      <c r="L138" s="11">
        <v>329.72</v>
      </c>
      <c r="M138" s="11">
        <v>0</v>
      </c>
      <c r="N138" s="11">
        <v>0.08</v>
      </c>
      <c r="O138" s="11">
        <v>0.01</v>
      </c>
      <c r="P138" s="10" t="s">
        <v>1403</v>
      </c>
    </row>
    <row r="139" spans="1:16" ht="12.75" customHeight="1" x14ac:dyDescent="0.2">
      <c r="A139" s="10" t="s">
        <v>0</v>
      </c>
      <c r="B139" s="10" t="s">
        <v>1404</v>
      </c>
      <c r="C139" s="10" t="s">
        <v>1405</v>
      </c>
      <c r="D139" s="10" t="s">
        <v>1378</v>
      </c>
      <c r="E139" s="10" t="s">
        <v>759</v>
      </c>
      <c r="F139" s="10" t="s">
        <v>1406</v>
      </c>
      <c r="G139" s="10" t="s">
        <v>817</v>
      </c>
      <c r="H139" s="10" t="s">
        <v>106</v>
      </c>
      <c r="I139" s="11">
        <v>356.73</v>
      </c>
      <c r="J139" s="11">
        <v>401000</v>
      </c>
      <c r="K139" s="11">
        <v>21.34</v>
      </c>
      <c r="L139" s="11">
        <v>1451.82</v>
      </c>
      <c r="M139" s="11">
        <v>0</v>
      </c>
      <c r="N139" s="11">
        <v>0.34</v>
      </c>
      <c r="O139" s="11">
        <v>0.04</v>
      </c>
      <c r="P139" s="10" t="s">
        <v>1407</v>
      </c>
    </row>
    <row r="140" spans="1:16" ht="12.75" customHeight="1" x14ac:dyDescent="0.2">
      <c r="A140" s="10" t="s">
        <v>0</v>
      </c>
      <c r="B140" s="10" t="s">
        <v>1408</v>
      </c>
      <c r="C140" s="10" t="s">
        <v>1409</v>
      </c>
      <c r="D140" s="10" t="s">
        <v>758</v>
      </c>
      <c r="E140" s="10" t="s">
        <v>759</v>
      </c>
      <c r="F140" s="10" t="s">
        <v>1410</v>
      </c>
      <c r="G140" s="10" t="s">
        <v>761</v>
      </c>
      <c r="H140" s="10" t="s">
        <v>44</v>
      </c>
      <c r="I140" s="11">
        <v>17973.5</v>
      </c>
      <c r="J140" s="11">
        <v>4873</v>
      </c>
      <c r="K140" s="11">
        <v>0</v>
      </c>
      <c r="L140" s="11">
        <v>875.85</v>
      </c>
      <c r="M140" s="11">
        <v>0</v>
      </c>
      <c r="N140" s="11">
        <v>0.21</v>
      </c>
      <c r="O140" s="11">
        <v>0.03</v>
      </c>
      <c r="P140" s="10" t="s">
        <v>1411</v>
      </c>
    </row>
    <row r="141" spans="1:16" ht="12.75" customHeight="1" x14ac:dyDescent="0.2">
      <c r="A141" s="10" t="s">
        <v>0</v>
      </c>
      <c r="B141" s="10" t="s">
        <v>1412</v>
      </c>
      <c r="C141" s="10" t="s">
        <v>1413</v>
      </c>
      <c r="D141" s="10" t="s">
        <v>1328</v>
      </c>
      <c r="E141" s="10" t="s">
        <v>759</v>
      </c>
      <c r="F141" s="10" t="s">
        <v>1414</v>
      </c>
      <c r="G141" s="10" t="s">
        <v>761</v>
      </c>
      <c r="H141" s="10" t="s">
        <v>44</v>
      </c>
      <c r="I141" s="11">
        <v>17764.099999999999</v>
      </c>
      <c r="J141" s="11">
        <v>7086</v>
      </c>
      <c r="K141" s="11">
        <v>0</v>
      </c>
      <c r="L141" s="11">
        <v>1258.76</v>
      </c>
      <c r="M141" s="11">
        <v>0</v>
      </c>
      <c r="N141" s="11">
        <v>0.3</v>
      </c>
      <c r="O141" s="11">
        <v>0.04</v>
      </c>
      <c r="P141" s="10" t="s">
        <v>1415</v>
      </c>
    </row>
    <row r="142" spans="1:16" ht="12.75" customHeight="1" x14ac:dyDescent="0.2">
      <c r="A142" s="10" t="s">
        <v>0</v>
      </c>
      <c r="B142" s="10" t="s">
        <v>1416</v>
      </c>
      <c r="C142" s="10" t="s">
        <v>1417</v>
      </c>
      <c r="D142" s="10" t="s">
        <v>825</v>
      </c>
      <c r="E142" s="10" t="s">
        <v>759</v>
      </c>
      <c r="F142" s="10" t="s">
        <v>1418</v>
      </c>
      <c r="G142" s="10" t="s">
        <v>761</v>
      </c>
      <c r="H142" s="10" t="s">
        <v>44</v>
      </c>
      <c r="I142" s="11">
        <v>6980</v>
      </c>
      <c r="J142" s="11">
        <v>13264</v>
      </c>
      <c r="K142" s="11">
        <v>0</v>
      </c>
      <c r="L142" s="11">
        <v>925.83</v>
      </c>
      <c r="M142" s="11">
        <v>0</v>
      </c>
      <c r="N142" s="11">
        <v>0.22</v>
      </c>
      <c r="O142" s="11">
        <v>0.03</v>
      </c>
      <c r="P142" s="10" t="s">
        <v>1419</v>
      </c>
    </row>
    <row r="143" spans="1:16" ht="12.75" customHeight="1" x14ac:dyDescent="0.2">
      <c r="A143" s="10" t="s">
        <v>0</v>
      </c>
      <c r="B143" s="10" t="s">
        <v>1420</v>
      </c>
      <c r="C143" s="10" t="s">
        <v>1421</v>
      </c>
      <c r="D143" s="10" t="s">
        <v>1328</v>
      </c>
      <c r="E143" s="10" t="s">
        <v>759</v>
      </c>
      <c r="F143" s="10" t="s">
        <v>1422</v>
      </c>
      <c r="G143" s="10" t="s">
        <v>761</v>
      </c>
      <c r="H143" s="10" t="s">
        <v>44</v>
      </c>
      <c r="I143" s="11">
        <v>21533.3</v>
      </c>
      <c r="J143" s="11">
        <v>3876</v>
      </c>
      <c r="K143" s="11">
        <v>0</v>
      </c>
      <c r="L143" s="11">
        <v>834.63</v>
      </c>
      <c r="M143" s="11">
        <v>0</v>
      </c>
      <c r="N143" s="11">
        <v>0.2</v>
      </c>
      <c r="O143" s="11">
        <v>0.02</v>
      </c>
      <c r="P143" s="10" t="s">
        <v>1423</v>
      </c>
    </row>
    <row r="144" spans="1:16" ht="12.75" customHeight="1" x14ac:dyDescent="0.2">
      <c r="A144" s="10" t="s">
        <v>0</v>
      </c>
      <c r="B144" s="10" t="s">
        <v>1424</v>
      </c>
      <c r="C144" s="10" t="s">
        <v>1425</v>
      </c>
      <c r="D144" s="10" t="s">
        <v>1401</v>
      </c>
      <c r="E144" s="10" t="s">
        <v>759</v>
      </c>
      <c r="F144" s="10" t="s">
        <v>1426</v>
      </c>
      <c r="G144" s="10" t="s">
        <v>761</v>
      </c>
      <c r="H144" s="10" t="s">
        <v>48</v>
      </c>
      <c r="I144" s="11">
        <v>12240.48</v>
      </c>
      <c r="J144" s="11">
        <v>8045</v>
      </c>
      <c r="K144" s="11">
        <v>0</v>
      </c>
      <c r="L144" s="11">
        <v>984.75</v>
      </c>
      <c r="M144" s="11">
        <v>0</v>
      </c>
      <c r="N144" s="11">
        <v>0.23</v>
      </c>
      <c r="O144" s="11">
        <v>0.03</v>
      </c>
      <c r="P144" s="10" t="s">
        <v>1427</v>
      </c>
    </row>
    <row r="145" spans="1:16" ht="12.75" customHeight="1" x14ac:dyDescent="0.2">
      <c r="A145" s="10" t="s">
        <v>0</v>
      </c>
      <c r="B145" s="10" t="s">
        <v>1428</v>
      </c>
      <c r="C145" s="10" t="s">
        <v>1429</v>
      </c>
      <c r="D145" s="10" t="s">
        <v>825</v>
      </c>
      <c r="E145" s="10" t="s">
        <v>759</v>
      </c>
      <c r="F145" s="10" t="s">
        <v>1430</v>
      </c>
      <c r="G145" s="10" t="s">
        <v>761</v>
      </c>
      <c r="H145" s="10" t="s">
        <v>44</v>
      </c>
      <c r="I145" s="11">
        <v>17973.5</v>
      </c>
      <c r="J145" s="11">
        <v>4241</v>
      </c>
      <c r="K145" s="11">
        <v>0</v>
      </c>
      <c r="L145" s="11">
        <v>762.26</v>
      </c>
      <c r="M145" s="11">
        <v>0</v>
      </c>
      <c r="N145" s="11">
        <v>0.18</v>
      </c>
      <c r="O145" s="11">
        <v>0.02</v>
      </c>
      <c r="P145" s="10" t="s">
        <v>1431</v>
      </c>
    </row>
    <row r="146" spans="1:16" ht="12.75" customHeight="1" x14ac:dyDescent="0.2">
      <c r="A146" s="10" t="s">
        <v>0</v>
      </c>
      <c r="B146" s="10" t="s">
        <v>1432</v>
      </c>
      <c r="C146" s="10" t="s">
        <v>1433</v>
      </c>
      <c r="D146" s="10" t="s">
        <v>825</v>
      </c>
      <c r="E146" s="10" t="s">
        <v>759</v>
      </c>
      <c r="F146" s="10" t="s">
        <v>1434</v>
      </c>
      <c r="G146" s="10" t="s">
        <v>761</v>
      </c>
      <c r="H146" s="10" t="s">
        <v>44</v>
      </c>
      <c r="I146" s="11">
        <v>23557.5</v>
      </c>
      <c r="J146" s="11">
        <v>3363</v>
      </c>
      <c r="K146" s="11">
        <v>0</v>
      </c>
      <c r="L146" s="11">
        <v>792.24</v>
      </c>
      <c r="M146" s="11">
        <v>0</v>
      </c>
      <c r="N146" s="11">
        <v>0.19</v>
      </c>
      <c r="O146" s="11">
        <v>0.02</v>
      </c>
      <c r="P146" s="10" t="s">
        <v>1435</v>
      </c>
    </row>
    <row r="147" spans="1:16" ht="12.75" customHeight="1" x14ac:dyDescent="0.2">
      <c r="A147" s="10" t="s">
        <v>0</v>
      </c>
      <c r="B147" s="10" t="s">
        <v>1436</v>
      </c>
      <c r="C147" s="10" t="s">
        <v>1437</v>
      </c>
      <c r="D147" s="10" t="s">
        <v>1401</v>
      </c>
      <c r="E147" s="10" t="s">
        <v>759</v>
      </c>
      <c r="F147" s="10" t="s">
        <v>1438</v>
      </c>
      <c r="G147" s="10" t="s">
        <v>761</v>
      </c>
      <c r="H147" s="10" t="s">
        <v>48</v>
      </c>
      <c r="I147" s="11">
        <v>5227.7</v>
      </c>
      <c r="J147" s="11">
        <v>24690</v>
      </c>
      <c r="K147" s="11">
        <v>0</v>
      </c>
      <c r="L147" s="11">
        <v>1290.72</v>
      </c>
      <c r="M147" s="11">
        <v>0</v>
      </c>
      <c r="N147" s="11">
        <v>0.3</v>
      </c>
      <c r="O147" s="11">
        <v>0.04</v>
      </c>
      <c r="P147" s="10" t="s">
        <v>1439</v>
      </c>
    </row>
    <row r="148" spans="1:16" ht="12.75" customHeight="1" x14ac:dyDescent="0.2">
      <c r="A148" s="10" t="s">
        <v>0</v>
      </c>
      <c r="B148" s="10" t="s">
        <v>1440</v>
      </c>
      <c r="C148" s="10" t="s">
        <v>1441</v>
      </c>
      <c r="D148" s="10" t="s">
        <v>1328</v>
      </c>
      <c r="E148" s="10" t="s">
        <v>759</v>
      </c>
      <c r="F148" s="10" t="s">
        <v>1442</v>
      </c>
      <c r="G148" s="10" t="s">
        <v>761</v>
      </c>
      <c r="H148" s="10" t="s">
        <v>44</v>
      </c>
      <c r="I148" s="11">
        <v>3594.7</v>
      </c>
      <c r="J148" s="11">
        <v>16530</v>
      </c>
      <c r="K148" s="11">
        <v>0</v>
      </c>
      <c r="L148" s="11">
        <v>594.20000000000005</v>
      </c>
      <c r="M148" s="11">
        <v>0</v>
      </c>
      <c r="N148" s="11">
        <v>0.14000000000000001</v>
      </c>
      <c r="O148" s="11">
        <v>0.02</v>
      </c>
      <c r="P148" s="10" t="s">
        <v>1443</v>
      </c>
    </row>
    <row r="149" spans="1:16" ht="12.75" customHeight="1" x14ac:dyDescent="0.2">
      <c r="A149" s="10" t="s">
        <v>0</v>
      </c>
      <c r="B149" s="10" t="s">
        <v>1444</v>
      </c>
      <c r="C149" s="10" t="s">
        <v>1445</v>
      </c>
      <c r="D149" s="10" t="s">
        <v>758</v>
      </c>
      <c r="E149" s="10" t="s">
        <v>759</v>
      </c>
      <c r="F149" s="10" t="s">
        <v>1446</v>
      </c>
      <c r="G149" s="10" t="s">
        <v>761</v>
      </c>
      <c r="H149" s="10" t="s">
        <v>44</v>
      </c>
      <c r="I149" s="11">
        <v>23383</v>
      </c>
      <c r="J149" s="11">
        <v>1731</v>
      </c>
      <c r="K149" s="11">
        <v>0</v>
      </c>
      <c r="L149" s="11">
        <v>404.76</v>
      </c>
      <c r="M149" s="11">
        <v>0</v>
      </c>
      <c r="N149" s="11">
        <v>0.1</v>
      </c>
      <c r="O149" s="11">
        <v>0.01</v>
      </c>
      <c r="P149" s="10" t="s">
        <v>1447</v>
      </c>
    </row>
    <row r="150" spans="1:16" ht="12.75" customHeight="1" x14ac:dyDescent="0.2">
      <c r="A150" s="10" t="s">
        <v>0</v>
      </c>
      <c r="B150" s="10" t="s">
        <v>1448</v>
      </c>
      <c r="C150" s="10" t="s">
        <v>1449</v>
      </c>
      <c r="D150" s="10" t="s">
        <v>825</v>
      </c>
      <c r="E150" s="10" t="s">
        <v>759</v>
      </c>
      <c r="F150" s="10" t="s">
        <v>826</v>
      </c>
      <c r="G150" s="10" t="s">
        <v>788</v>
      </c>
      <c r="H150" s="10" t="s">
        <v>44</v>
      </c>
      <c r="I150" s="11">
        <v>34900</v>
      </c>
      <c r="J150" s="11">
        <v>2432</v>
      </c>
      <c r="K150" s="11">
        <v>2</v>
      </c>
      <c r="L150" s="11">
        <v>850.76</v>
      </c>
      <c r="M150" s="11">
        <v>0</v>
      </c>
      <c r="N150" s="11">
        <v>0.2</v>
      </c>
      <c r="O150" s="11">
        <v>0.03</v>
      </c>
      <c r="P150" s="10" t="s">
        <v>1450</v>
      </c>
    </row>
    <row r="151" spans="1:16" ht="12.75" customHeight="1" x14ac:dyDescent="0.2">
      <c r="A151" s="10" t="s">
        <v>0</v>
      </c>
      <c r="B151" s="10" t="s">
        <v>1451</v>
      </c>
      <c r="C151" s="10" t="s">
        <v>1452</v>
      </c>
      <c r="D151" s="10" t="s">
        <v>1349</v>
      </c>
      <c r="E151" s="10" t="s">
        <v>759</v>
      </c>
      <c r="F151" s="10" t="s">
        <v>1453</v>
      </c>
      <c r="G151" s="10" t="s">
        <v>788</v>
      </c>
      <c r="H151" s="10" t="s">
        <v>50</v>
      </c>
      <c r="I151" s="11">
        <v>32616.67</v>
      </c>
      <c r="J151" s="11">
        <v>6397</v>
      </c>
      <c r="K151" s="11">
        <v>0</v>
      </c>
      <c r="L151" s="11">
        <v>2086.4899999999998</v>
      </c>
      <c r="M151" s="11">
        <v>0</v>
      </c>
      <c r="N151" s="11">
        <v>0.49</v>
      </c>
      <c r="O151" s="11">
        <v>0.06</v>
      </c>
      <c r="P151" s="10" t="s">
        <v>1454</v>
      </c>
    </row>
    <row r="152" spans="1:16" ht="12.75" customHeight="1" x14ac:dyDescent="0.2">
      <c r="A152" s="10" t="s">
        <v>0</v>
      </c>
      <c r="B152" s="10" t="s">
        <v>1455</v>
      </c>
      <c r="C152" s="10" t="s">
        <v>1456</v>
      </c>
      <c r="D152" s="10" t="s">
        <v>758</v>
      </c>
      <c r="E152" s="10" t="s">
        <v>759</v>
      </c>
      <c r="F152" s="10" t="s">
        <v>1457</v>
      </c>
      <c r="G152" s="10" t="s">
        <v>788</v>
      </c>
      <c r="H152" s="10" t="s">
        <v>50</v>
      </c>
      <c r="I152" s="11">
        <v>144564.75</v>
      </c>
      <c r="J152" s="11">
        <v>1430.5</v>
      </c>
      <c r="K152" s="11">
        <v>0</v>
      </c>
      <c r="L152" s="11">
        <v>2068</v>
      </c>
      <c r="M152" s="11">
        <v>0</v>
      </c>
      <c r="N152" s="11">
        <v>0.49</v>
      </c>
      <c r="O152" s="11">
        <v>0.06</v>
      </c>
      <c r="P152" s="10" t="s">
        <v>1458</v>
      </c>
    </row>
    <row r="153" spans="1:16" ht="12.75" customHeight="1" x14ac:dyDescent="0.2">
      <c r="A153" s="10" t="s">
        <v>0</v>
      </c>
      <c r="B153" s="10" t="s">
        <v>1459</v>
      </c>
      <c r="C153" s="10" t="s">
        <v>1460</v>
      </c>
      <c r="D153" s="10" t="s">
        <v>825</v>
      </c>
      <c r="E153" s="10" t="s">
        <v>759</v>
      </c>
      <c r="F153" s="10" t="s">
        <v>1461</v>
      </c>
      <c r="G153" s="10" t="s">
        <v>788</v>
      </c>
      <c r="H153" s="10" t="s">
        <v>44</v>
      </c>
      <c r="I153" s="11">
        <v>37098.699999999997</v>
      </c>
      <c r="J153" s="11">
        <v>5578</v>
      </c>
      <c r="K153" s="11">
        <v>0</v>
      </c>
      <c r="L153" s="11">
        <v>2069.36</v>
      </c>
      <c r="M153" s="11">
        <v>0</v>
      </c>
      <c r="N153" s="11">
        <v>0.49</v>
      </c>
      <c r="O153" s="11">
        <v>0.06</v>
      </c>
      <c r="P153" s="10" t="s">
        <v>1462</v>
      </c>
    </row>
    <row r="154" spans="1:16" ht="12.75" customHeight="1" x14ac:dyDescent="0.2">
      <c r="A154" s="10" t="s">
        <v>0</v>
      </c>
      <c r="B154" s="10" t="s">
        <v>1463</v>
      </c>
      <c r="C154" s="10" t="s">
        <v>1464</v>
      </c>
      <c r="D154" s="10" t="s">
        <v>1378</v>
      </c>
      <c r="E154" s="10" t="s">
        <v>759</v>
      </c>
      <c r="F154" s="10" t="s">
        <v>1465</v>
      </c>
      <c r="G154" s="10" t="s">
        <v>841</v>
      </c>
      <c r="H154" s="10" t="s">
        <v>106</v>
      </c>
      <c r="I154" s="11">
        <v>763.09</v>
      </c>
      <c r="J154" s="11">
        <v>153800</v>
      </c>
      <c r="K154" s="11">
        <v>0</v>
      </c>
      <c r="L154" s="11">
        <v>1173.6300000000001</v>
      </c>
      <c r="M154" s="11">
        <v>0.01</v>
      </c>
      <c r="N154" s="11">
        <v>0.28000000000000003</v>
      </c>
      <c r="O154" s="11">
        <v>0.03</v>
      </c>
      <c r="P154" s="10" t="s">
        <v>1466</v>
      </c>
    </row>
    <row r="155" spans="1:16" ht="12.75" customHeight="1" x14ac:dyDescent="0.2">
      <c r="A155" s="10" t="s">
        <v>0</v>
      </c>
      <c r="B155" s="10" t="s">
        <v>1467</v>
      </c>
      <c r="C155" s="10" t="s">
        <v>1468</v>
      </c>
      <c r="D155" s="10" t="s">
        <v>825</v>
      </c>
      <c r="E155" s="10" t="s">
        <v>759</v>
      </c>
      <c r="F155" s="10" t="s">
        <v>1469</v>
      </c>
      <c r="G155" s="10" t="s">
        <v>832</v>
      </c>
      <c r="H155" s="10" t="s">
        <v>44</v>
      </c>
      <c r="I155" s="11">
        <v>18915.8</v>
      </c>
      <c r="J155" s="11">
        <v>6350</v>
      </c>
      <c r="K155" s="11">
        <v>0</v>
      </c>
      <c r="L155" s="11">
        <v>1201.1500000000001</v>
      </c>
      <c r="M155" s="11">
        <v>0</v>
      </c>
      <c r="N155" s="11">
        <v>0.28000000000000003</v>
      </c>
      <c r="O155" s="11">
        <v>0.04</v>
      </c>
      <c r="P155" s="10" t="s">
        <v>1470</v>
      </c>
    </row>
    <row r="156" spans="1:16" ht="12.75" customHeight="1" x14ac:dyDescent="0.2">
      <c r="A156" s="10" t="s">
        <v>0</v>
      </c>
      <c r="B156" s="10" t="s">
        <v>1471</v>
      </c>
      <c r="C156" s="10" t="s">
        <v>1472</v>
      </c>
      <c r="D156" s="10" t="s">
        <v>825</v>
      </c>
      <c r="E156" s="10" t="s">
        <v>759</v>
      </c>
      <c r="F156" s="10" t="s">
        <v>1473</v>
      </c>
      <c r="G156" s="10" t="s">
        <v>832</v>
      </c>
      <c r="H156" s="10" t="s">
        <v>44</v>
      </c>
      <c r="I156" s="11">
        <v>7189.4</v>
      </c>
      <c r="J156" s="11">
        <v>16930</v>
      </c>
      <c r="K156" s="11">
        <v>0</v>
      </c>
      <c r="L156" s="11">
        <v>1217.1600000000001</v>
      </c>
      <c r="M156" s="11">
        <v>0</v>
      </c>
      <c r="N156" s="11">
        <v>0.28999999999999998</v>
      </c>
      <c r="O156" s="11">
        <v>0.04</v>
      </c>
      <c r="P156" s="10" t="s">
        <v>1474</v>
      </c>
    </row>
    <row r="157" spans="1:16" ht="12.75" customHeight="1" x14ac:dyDescent="0.2">
      <c r="A157" s="10" t="s">
        <v>0</v>
      </c>
      <c r="B157" s="10" t="s">
        <v>1475</v>
      </c>
      <c r="C157" s="10" t="s">
        <v>1476</v>
      </c>
      <c r="D157" s="10" t="s">
        <v>792</v>
      </c>
      <c r="E157" s="10" t="s">
        <v>759</v>
      </c>
      <c r="F157" s="10" t="s">
        <v>1477</v>
      </c>
      <c r="G157" s="10" t="s">
        <v>832</v>
      </c>
      <c r="H157" s="10" t="s">
        <v>54</v>
      </c>
      <c r="I157" s="11">
        <v>15181</v>
      </c>
      <c r="J157" s="11">
        <v>5225</v>
      </c>
      <c r="K157" s="11">
        <v>0</v>
      </c>
      <c r="L157" s="11">
        <v>793.21</v>
      </c>
      <c r="M157" s="11">
        <v>0</v>
      </c>
      <c r="N157" s="11">
        <v>0.19</v>
      </c>
      <c r="O157" s="11">
        <v>0.02</v>
      </c>
      <c r="P157" s="10" t="s">
        <v>1478</v>
      </c>
    </row>
    <row r="158" spans="1:16" ht="12.75" customHeight="1" x14ac:dyDescent="0.2">
      <c r="A158" s="10" t="s">
        <v>0</v>
      </c>
      <c r="B158" s="10" t="s">
        <v>1479</v>
      </c>
      <c r="C158" s="10" t="s">
        <v>1480</v>
      </c>
      <c r="D158" s="10" t="s">
        <v>830</v>
      </c>
      <c r="E158" s="10" t="s">
        <v>759</v>
      </c>
      <c r="F158" s="10" t="s">
        <v>1481</v>
      </c>
      <c r="G158" s="10" t="s">
        <v>966</v>
      </c>
      <c r="H158" s="10" t="s">
        <v>44</v>
      </c>
      <c r="I158" s="11">
        <v>2456118.91</v>
      </c>
      <c r="J158" s="11">
        <v>21.5</v>
      </c>
      <c r="K158" s="11">
        <v>0</v>
      </c>
      <c r="L158" s="11">
        <v>528.07000000000005</v>
      </c>
      <c r="M158" s="11">
        <v>0.13</v>
      </c>
      <c r="N158" s="11">
        <v>0.12</v>
      </c>
      <c r="O158" s="11">
        <v>0.02</v>
      </c>
      <c r="P158" s="10" t="s">
        <v>1482</v>
      </c>
    </row>
    <row r="159" spans="1:16" ht="12.75" customHeight="1" x14ac:dyDescent="0.2">
      <c r="A159" s="10" t="s">
        <v>0</v>
      </c>
      <c r="B159" s="10" t="s">
        <v>1483</v>
      </c>
      <c r="C159" s="10" t="s">
        <v>1484</v>
      </c>
      <c r="D159" s="10" t="s">
        <v>758</v>
      </c>
      <c r="E159" s="10" t="s">
        <v>759</v>
      </c>
      <c r="F159" s="10" t="s">
        <v>1485</v>
      </c>
      <c r="G159" s="10" t="s">
        <v>966</v>
      </c>
      <c r="H159" s="10" t="s">
        <v>50</v>
      </c>
      <c r="I159" s="11">
        <v>360416.25</v>
      </c>
      <c r="J159" s="11">
        <v>385.7</v>
      </c>
      <c r="K159" s="11">
        <v>72.89</v>
      </c>
      <c r="L159" s="11">
        <v>1463.02</v>
      </c>
      <c r="M159" s="11">
        <v>0.02</v>
      </c>
      <c r="N159" s="11">
        <v>0.35</v>
      </c>
      <c r="O159" s="11">
        <v>0.04</v>
      </c>
      <c r="P159" s="10" t="s">
        <v>1486</v>
      </c>
    </row>
    <row r="160" spans="1:16" ht="12.75" customHeight="1" x14ac:dyDescent="0.2">
      <c r="A160" s="10" t="s">
        <v>0</v>
      </c>
      <c r="B160" s="10" t="s">
        <v>1487</v>
      </c>
      <c r="C160" s="10" t="s">
        <v>1488</v>
      </c>
      <c r="D160" s="10" t="s">
        <v>758</v>
      </c>
      <c r="E160" s="10" t="s">
        <v>759</v>
      </c>
      <c r="F160" s="10" t="s">
        <v>1489</v>
      </c>
      <c r="G160" s="10" t="s">
        <v>966</v>
      </c>
      <c r="H160" s="10" t="s">
        <v>50</v>
      </c>
      <c r="I160" s="11">
        <v>11748.37</v>
      </c>
      <c r="J160" s="11">
        <v>3175</v>
      </c>
      <c r="K160" s="11">
        <v>0</v>
      </c>
      <c r="L160" s="11">
        <v>373.01</v>
      </c>
      <c r="M160" s="11">
        <v>0.02</v>
      </c>
      <c r="N160" s="11">
        <v>0.09</v>
      </c>
      <c r="O160" s="11">
        <v>0.01</v>
      </c>
      <c r="P160" s="10" t="s">
        <v>1490</v>
      </c>
    </row>
    <row r="161" spans="1:16" ht="12.75" customHeight="1" x14ac:dyDescent="0.2">
      <c r="A161" s="10" t="s">
        <v>0</v>
      </c>
      <c r="B161" s="10" t="s">
        <v>1491</v>
      </c>
      <c r="C161" s="10" t="s">
        <v>1492</v>
      </c>
      <c r="D161" s="10" t="s">
        <v>1328</v>
      </c>
      <c r="E161" s="10" t="s">
        <v>759</v>
      </c>
      <c r="F161" s="10" t="s">
        <v>1493</v>
      </c>
      <c r="G161" s="10" t="s">
        <v>804</v>
      </c>
      <c r="H161" s="10" t="s">
        <v>44</v>
      </c>
      <c r="I161" s="11">
        <v>8253.85</v>
      </c>
      <c r="J161" s="11">
        <v>15104</v>
      </c>
      <c r="K161" s="11">
        <v>0</v>
      </c>
      <c r="L161" s="11">
        <v>1246.6600000000001</v>
      </c>
      <c r="M161" s="11">
        <v>0</v>
      </c>
      <c r="N161" s="11">
        <v>0.28999999999999998</v>
      </c>
      <c r="O161" s="11">
        <v>0.04</v>
      </c>
      <c r="P161" s="10" t="s">
        <v>1494</v>
      </c>
    </row>
    <row r="162" spans="1:16" ht="12.75" customHeight="1" x14ac:dyDescent="0.2">
      <c r="A162" s="10" t="s">
        <v>0</v>
      </c>
      <c r="B162" s="10" t="s">
        <v>1495</v>
      </c>
      <c r="C162" s="10" t="s">
        <v>1496</v>
      </c>
      <c r="D162" s="10" t="s">
        <v>1328</v>
      </c>
      <c r="E162" s="10" t="s">
        <v>759</v>
      </c>
      <c r="F162" s="10" t="s">
        <v>1497</v>
      </c>
      <c r="G162" s="10" t="s">
        <v>804</v>
      </c>
      <c r="H162" s="10" t="s">
        <v>44</v>
      </c>
      <c r="I162" s="11">
        <v>3626.11</v>
      </c>
      <c r="J162" s="11">
        <v>93782</v>
      </c>
      <c r="K162" s="11">
        <v>0</v>
      </c>
      <c r="L162" s="11">
        <v>3400.64</v>
      </c>
      <c r="M162" s="11">
        <v>0</v>
      </c>
      <c r="N162" s="11">
        <v>0.8</v>
      </c>
      <c r="O162" s="11">
        <v>0.1</v>
      </c>
      <c r="P162" s="10" t="s">
        <v>1498</v>
      </c>
    </row>
    <row r="163" spans="1:16" ht="12.75" customHeight="1" x14ac:dyDescent="0.2">
      <c r="A163" s="10" t="s">
        <v>0</v>
      </c>
      <c r="B163" s="10" t="s">
        <v>1499</v>
      </c>
      <c r="C163" s="10" t="s">
        <v>1500</v>
      </c>
      <c r="D163" s="10" t="s">
        <v>1328</v>
      </c>
      <c r="E163" s="10" t="s">
        <v>759</v>
      </c>
      <c r="F163" s="10" t="s">
        <v>1501</v>
      </c>
      <c r="G163" s="10" t="s">
        <v>804</v>
      </c>
      <c r="H163" s="10" t="s">
        <v>44</v>
      </c>
      <c r="I163" s="11">
        <v>27047.5</v>
      </c>
      <c r="J163" s="11">
        <v>6849</v>
      </c>
      <c r="K163" s="11">
        <v>0</v>
      </c>
      <c r="L163" s="11">
        <v>1852.48</v>
      </c>
      <c r="M163" s="11">
        <v>0</v>
      </c>
      <c r="N163" s="11">
        <v>0.44</v>
      </c>
      <c r="O163" s="11">
        <v>0.06</v>
      </c>
      <c r="P163" s="10" t="s">
        <v>1502</v>
      </c>
    </row>
    <row r="164" spans="1:16" ht="12.75" customHeight="1" x14ac:dyDescent="0.2">
      <c r="A164" s="10" t="s">
        <v>0</v>
      </c>
      <c r="B164" s="10" t="s">
        <v>1503</v>
      </c>
      <c r="C164" s="10" t="s">
        <v>1504</v>
      </c>
      <c r="D164" s="10" t="s">
        <v>1328</v>
      </c>
      <c r="E164" s="10" t="s">
        <v>759</v>
      </c>
      <c r="F164" s="10" t="s">
        <v>1505</v>
      </c>
      <c r="G164" s="10" t="s">
        <v>804</v>
      </c>
      <c r="H164" s="10" t="s">
        <v>44</v>
      </c>
      <c r="I164" s="11">
        <v>3594.7</v>
      </c>
      <c r="J164" s="11">
        <v>30210</v>
      </c>
      <c r="K164" s="11">
        <v>0</v>
      </c>
      <c r="L164" s="11">
        <v>1085.96</v>
      </c>
      <c r="M164" s="11">
        <v>0</v>
      </c>
      <c r="N164" s="11">
        <v>0.26</v>
      </c>
      <c r="O164" s="11">
        <v>0.03</v>
      </c>
      <c r="P164" s="10" t="s">
        <v>1506</v>
      </c>
    </row>
    <row r="165" spans="1:16" ht="12.75" customHeight="1" x14ac:dyDescent="0.2">
      <c r="A165" s="10" t="s">
        <v>0</v>
      </c>
      <c r="B165" s="10" t="s">
        <v>1507</v>
      </c>
      <c r="C165" s="10" t="s">
        <v>1508</v>
      </c>
      <c r="D165" s="10" t="s">
        <v>1378</v>
      </c>
      <c r="E165" s="10" t="s">
        <v>759</v>
      </c>
      <c r="F165" s="10" t="s">
        <v>1509</v>
      </c>
      <c r="G165" s="10" t="s">
        <v>804</v>
      </c>
      <c r="H165" s="10" t="s">
        <v>106</v>
      </c>
      <c r="I165" s="11">
        <v>955.42</v>
      </c>
      <c r="J165" s="11">
        <v>231200</v>
      </c>
      <c r="K165" s="11">
        <v>0</v>
      </c>
      <c r="L165" s="11">
        <v>2208.92</v>
      </c>
      <c r="M165" s="11">
        <v>0.01</v>
      </c>
      <c r="N165" s="11">
        <v>0.52</v>
      </c>
      <c r="O165" s="11">
        <v>7.0000000000000007E-2</v>
      </c>
      <c r="P165" s="10" t="s">
        <v>1510</v>
      </c>
    </row>
    <row r="166" spans="1:16" ht="12.75" customHeight="1" x14ac:dyDescent="0.2">
      <c r="A166" s="10" t="s">
        <v>0</v>
      </c>
      <c r="B166" s="10" t="s">
        <v>1511</v>
      </c>
      <c r="C166" s="10" t="s">
        <v>1512</v>
      </c>
      <c r="D166" s="10" t="s">
        <v>825</v>
      </c>
      <c r="E166" s="10" t="s">
        <v>759</v>
      </c>
      <c r="F166" s="10" t="s">
        <v>1513</v>
      </c>
      <c r="G166" s="10" t="s">
        <v>804</v>
      </c>
      <c r="H166" s="10" t="s">
        <v>44</v>
      </c>
      <c r="I166" s="11">
        <v>17799</v>
      </c>
      <c r="J166" s="11">
        <v>5020</v>
      </c>
      <c r="K166" s="11">
        <v>0</v>
      </c>
      <c r="L166" s="11">
        <v>893.51</v>
      </c>
      <c r="M166" s="11">
        <v>0</v>
      </c>
      <c r="N166" s="11">
        <v>0.21</v>
      </c>
      <c r="O166" s="11">
        <v>0.03</v>
      </c>
      <c r="P166" s="10" t="s">
        <v>1514</v>
      </c>
    </row>
    <row r="167" spans="1:16" ht="12.75" customHeight="1" x14ac:dyDescent="0.2">
      <c r="A167" s="10" t="s">
        <v>0</v>
      </c>
      <c r="B167" s="10" t="s">
        <v>1515</v>
      </c>
      <c r="C167" s="10" t="s">
        <v>1516</v>
      </c>
      <c r="D167" s="10" t="s">
        <v>1328</v>
      </c>
      <c r="E167" s="10" t="s">
        <v>759</v>
      </c>
      <c r="F167" s="10" t="s">
        <v>1517</v>
      </c>
      <c r="G167" s="10" t="s">
        <v>804</v>
      </c>
      <c r="H167" s="10" t="s">
        <v>44</v>
      </c>
      <c r="I167" s="11">
        <v>25826</v>
      </c>
      <c r="J167" s="11">
        <v>5342</v>
      </c>
      <c r="K167" s="11">
        <v>0</v>
      </c>
      <c r="L167" s="11">
        <v>1379.62</v>
      </c>
      <c r="M167" s="11">
        <v>0</v>
      </c>
      <c r="N167" s="11">
        <v>0.33</v>
      </c>
      <c r="O167" s="11">
        <v>0.04</v>
      </c>
      <c r="P167" s="10" t="s">
        <v>1518</v>
      </c>
    </row>
    <row r="168" spans="1:16" ht="12.75" customHeight="1" x14ac:dyDescent="0.2">
      <c r="A168" s="10" t="s">
        <v>0</v>
      </c>
      <c r="B168" s="10" t="s">
        <v>1519</v>
      </c>
      <c r="C168" s="10" t="s">
        <v>1520</v>
      </c>
      <c r="D168" s="10" t="s">
        <v>758</v>
      </c>
      <c r="E168" s="10" t="s">
        <v>759</v>
      </c>
      <c r="F168" s="10" t="s">
        <v>1521</v>
      </c>
      <c r="G168" s="10" t="s">
        <v>804</v>
      </c>
      <c r="H168" s="10" t="s">
        <v>50</v>
      </c>
      <c r="I168" s="11">
        <v>15472.01</v>
      </c>
      <c r="J168" s="11">
        <v>9089</v>
      </c>
      <c r="K168" s="11">
        <v>0</v>
      </c>
      <c r="L168" s="11">
        <v>1406.25</v>
      </c>
      <c r="M168" s="11">
        <v>0</v>
      </c>
      <c r="N168" s="11">
        <v>0.33</v>
      </c>
      <c r="O168" s="11">
        <v>0.04</v>
      </c>
      <c r="P168" s="10" t="s">
        <v>1522</v>
      </c>
    </row>
    <row r="169" spans="1:16" ht="12.75" customHeight="1" x14ac:dyDescent="0.2">
      <c r="A169" s="10" t="s">
        <v>0</v>
      </c>
      <c r="B169" s="10" t="s">
        <v>1523</v>
      </c>
      <c r="C169" s="10" t="s">
        <v>1524</v>
      </c>
      <c r="D169" s="10" t="s">
        <v>825</v>
      </c>
      <c r="E169" s="10" t="s">
        <v>759</v>
      </c>
      <c r="F169" s="10" t="s">
        <v>1525</v>
      </c>
      <c r="G169" s="10" t="s">
        <v>804</v>
      </c>
      <c r="H169" s="10" t="s">
        <v>44</v>
      </c>
      <c r="I169" s="11">
        <v>10888.8</v>
      </c>
      <c r="J169" s="11">
        <v>9442</v>
      </c>
      <c r="K169" s="11">
        <v>0</v>
      </c>
      <c r="L169" s="11">
        <v>1028.1199999999999</v>
      </c>
      <c r="M169" s="11">
        <v>0</v>
      </c>
      <c r="N169" s="11">
        <v>0.24</v>
      </c>
      <c r="O169" s="11">
        <v>0.03</v>
      </c>
      <c r="P169" s="10" t="s">
        <v>1526</v>
      </c>
    </row>
    <row r="170" spans="1:16" ht="12.75" customHeight="1" x14ac:dyDescent="0.2">
      <c r="A170" s="10" t="s">
        <v>0</v>
      </c>
      <c r="B170" s="10" t="s">
        <v>1527</v>
      </c>
      <c r="C170" s="10" t="s">
        <v>1528</v>
      </c>
      <c r="D170" s="10" t="s">
        <v>1328</v>
      </c>
      <c r="E170" s="10" t="s">
        <v>759</v>
      </c>
      <c r="F170" s="10" t="s">
        <v>1529</v>
      </c>
      <c r="G170" s="10" t="s">
        <v>1001</v>
      </c>
      <c r="H170" s="10" t="s">
        <v>44</v>
      </c>
      <c r="I170" s="11">
        <v>17938.599999999999</v>
      </c>
      <c r="J170" s="11">
        <v>14368</v>
      </c>
      <c r="K170" s="11">
        <v>0</v>
      </c>
      <c r="L170" s="11">
        <v>2577.42</v>
      </c>
      <c r="M170" s="11">
        <v>0</v>
      </c>
      <c r="N170" s="11">
        <v>0.61</v>
      </c>
      <c r="O170" s="11">
        <v>0.08</v>
      </c>
      <c r="P170" s="10" t="s">
        <v>1530</v>
      </c>
    </row>
    <row r="171" spans="1:16" ht="12.75" customHeight="1" x14ac:dyDescent="0.2">
      <c r="A171" s="10" t="s">
        <v>0</v>
      </c>
      <c r="B171" s="10" t="s">
        <v>1531</v>
      </c>
      <c r="C171" s="10" t="s">
        <v>1532</v>
      </c>
      <c r="D171" s="10" t="s">
        <v>758</v>
      </c>
      <c r="E171" s="10" t="s">
        <v>759</v>
      </c>
      <c r="F171" s="10" t="s">
        <v>1533</v>
      </c>
      <c r="G171" s="10" t="s">
        <v>992</v>
      </c>
      <c r="H171" s="10" t="s">
        <v>50</v>
      </c>
      <c r="I171" s="11">
        <v>37037.25</v>
      </c>
      <c r="J171" s="11">
        <v>1838.7</v>
      </c>
      <c r="K171" s="11">
        <v>0</v>
      </c>
      <c r="L171" s="11">
        <v>681</v>
      </c>
      <c r="M171" s="11">
        <v>0</v>
      </c>
      <c r="N171" s="11">
        <v>0.16</v>
      </c>
      <c r="O171" s="11">
        <v>0.02</v>
      </c>
      <c r="P171" s="10" t="s">
        <v>1534</v>
      </c>
    </row>
    <row r="172" spans="1:16" ht="12.75" customHeight="1" x14ac:dyDescent="0.2">
      <c r="A172" s="10" t="s">
        <v>0</v>
      </c>
      <c r="B172" s="10" t="s">
        <v>1535</v>
      </c>
      <c r="C172" s="10" t="s">
        <v>1536</v>
      </c>
      <c r="D172" s="10" t="s">
        <v>758</v>
      </c>
      <c r="E172" s="10" t="s">
        <v>759</v>
      </c>
      <c r="F172" s="10" t="s">
        <v>991</v>
      </c>
      <c r="G172" s="10" t="s">
        <v>992</v>
      </c>
      <c r="H172" s="10" t="s">
        <v>44</v>
      </c>
      <c r="I172" s="11">
        <v>10784.1</v>
      </c>
      <c r="J172" s="11">
        <v>9251</v>
      </c>
      <c r="K172" s="11">
        <v>0</v>
      </c>
      <c r="L172" s="11">
        <v>997.64</v>
      </c>
      <c r="M172" s="11">
        <v>0</v>
      </c>
      <c r="N172" s="11">
        <v>0.24</v>
      </c>
      <c r="O172" s="11">
        <v>0.03</v>
      </c>
      <c r="P172" s="10" t="s">
        <v>1537</v>
      </c>
    </row>
    <row r="173" spans="1:16" ht="12.75" customHeight="1" x14ac:dyDescent="0.2">
      <c r="A173" s="10" t="s">
        <v>0</v>
      </c>
      <c r="B173" s="10" t="s">
        <v>1538</v>
      </c>
      <c r="C173" s="10" t="s">
        <v>1539</v>
      </c>
      <c r="D173" s="10" t="s">
        <v>830</v>
      </c>
      <c r="E173" s="10" t="s">
        <v>759</v>
      </c>
      <c r="F173" s="10" t="s">
        <v>1540</v>
      </c>
      <c r="G173" s="10" t="s">
        <v>992</v>
      </c>
      <c r="H173" s="10" t="s">
        <v>44</v>
      </c>
      <c r="I173" s="11">
        <v>1186.5999999999999</v>
      </c>
      <c r="J173" s="11">
        <v>104100</v>
      </c>
      <c r="K173" s="11">
        <v>0</v>
      </c>
      <c r="L173" s="11">
        <v>1235.25</v>
      </c>
      <c r="M173" s="11">
        <v>0</v>
      </c>
      <c r="N173" s="11">
        <v>0.28999999999999998</v>
      </c>
      <c r="O173" s="11">
        <v>0.04</v>
      </c>
      <c r="P173" s="10" t="s">
        <v>1541</v>
      </c>
    </row>
    <row r="174" spans="1:16" ht="12.75" customHeight="1" x14ac:dyDescent="0.2">
      <c r="A174" s="10" t="s">
        <v>0</v>
      </c>
      <c r="B174" s="10" t="s">
        <v>1542</v>
      </c>
      <c r="C174" s="10" t="s">
        <v>1543</v>
      </c>
      <c r="D174" s="10" t="s">
        <v>1328</v>
      </c>
      <c r="E174" s="10" t="s">
        <v>759</v>
      </c>
      <c r="F174" s="10" t="s">
        <v>883</v>
      </c>
      <c r="G174" s="10" t="s">
        <v>812</v>
      </c>
      <c r="H174" s="10" t="s">
        <v>44</v>
      </c>
      <c r="I174" s="11">
        <v>19378.82</v>
      </c>
      <c r="J174" s="11">
        <v>2872</v>
      </c>
      <c r="K174" s="11">
        <v>21.72</v>
      </c>
      <c r="L174" s="11">
        <v>578.28</v>
      </c>
      <c r="M174" s="11">
        <v>0</v>
      </c>
      <c r="N174" s="11">
        <v>0.14000000000000001</v>
      </c>
      <c r="O174" s="11">
        <v>0.02</v>
      </c>
      <c r="P174" s="10" t="s">
        <v>1544</v>
      </c>
    </row>
    <row r="175" spans="1:16" ht="12.75" customHeight="1" x14ac:dyDescent="0.2">
      <c r="A175" s="10" t="s">
        <v>0</v>
      </c>
      <c r="B175" s="10" t="s">
        <v>1545</v>
      </c>
      <c r="C175" s="10" t="s">
        <v>1546</v>
      </c>
      <c r="D175" s="10" t="s">
        <v>758</v>
      </c>
      <c r="E175" s="10" t="s">
        <v>759</v>
      </c>
      <c r="F175" s="10" t="s">
        <v>1547</v>
      </c>
      <c r="G175" s="10" t="s">
        <v>794</v>
      </c>
      <c r="H175" s="10" t="s">
        <v>50</v>
      </c>
      <c r="I175" s="11">
        <v>227799</v>
      </c>
      <c r="J175" s="11">
        <v>474.2</v>
      </c>
      <c r="K175" s="11">
        <v>0</v>
      </c>
      <c r="L175" s="11">
        <v>1080.22</v>
      </c>
      <c r="M175" s="11">
        <v>0</v>
      </c>
      <c r="N175" s="11">
        <v>0.25</v>
      </c>
      <c r="O175" s="11">
        <v>0.03</v>
      </c>
      <c r="P175" s="10" t="s">
        <v>1548</v>
      </c>
    </row>
    <row r="176" spans="1:16" ht="12.75" customHeight="1" x14ac:dyDescent="0.2">
      <c r="A176" s="10" t="s">
        <v>0</v>
      </c>
      <c r="B176" s="10" t="s">
        <v>1549</v>
      </c>
      <c r="C176" s="10" t="s">
        <v>1550</v>
      </c>
      <c r="D176" s="10" t="s">
        <v>758</v>
      </c>
      <c r="E176" s="10" t="s">
        <v>759</v>
      </c>
      <c r="F176" s="10" t="s">
        <v>1551</v>
      </c>
      <c r="G176" s="10" t="s">
        <v>794</v>
      </c>
      <c r="H176" s="10" t="s">
        <v>50</v>
      </c>
      <c r="I176" s="11">
        <v>49144.05</v>
      </c>
      <c r="J176" s="11">
        <v>1605.5</v>
      </c>
      <c r="K176" s="11">
        <v>0</v>
      </c>
      <c r="L176" s="11">
        <v>789.01</v>
      </c>
      <c r="M176" s="11">
        <v>0</v>
      </c>
      <c r="N176" s="11">
        <v>0.19</v>
      </c>
      <c r="O176" s="11">
        <v>0.02</v>
      </c>
      <c r="P176" s="10" t="s">
        <v>1552</v>
      </c>
    </row>
    <row r="177" spans="1:16" ht="12.75" customHeight="1" x14ac:dyDescent="0.2">
      <c r="A177" s="7" t="s">
        <v>0</v>
      </c>
      <c r="B177" s="7" t="s">
        <v>124</v>
      </c>
      <c r="C177" s="7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</row>
    <row r="178" spans="1:16" ht="12.75" customHeight="1" x14ac:dyDescent="0.2">
      <c r="A178" s="7" t="s">
        <v>0</v>
      </c>
      <c r="B178" s="7" t="s">
        <v>196</v>
      </c>
      <c r="C178" s="7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</row>
    <row r="179" spans="1:16" ht="12.75" customHeight="1" x14ac:dyDescent="0.2">
      <c r="A179" s="1" t="s">
        <v>1049</v>
      </c>
      <c r="B179" s="1" t="s">
        <v>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O116"/>
  <sheetViews>
    <sheetView rightToLeft="1" topLeftCell="A88" workbookViewId="0">
      <selection activeCell="B26" sqref="B26"/>
    </sheetView>
  </sheetViews>
  <sheetFormatPr defaultRowHeight="14.25" x14ac:dyDescent="0.2"/>
  <cols>
    <col min="1" max="1" width="2" customWidth="1"/>
    <col min="2" max="2" width="34" customWidth="1"/>
    <col min="3" max="3" width="15" customWidth="1"/>
    <col min="4" max="4" width="11" customWidth="1"/>
    <col min="5" max="5" width="12" customWidth="1"/>
    <col min="6" max="6" width="10" customWidth="1"/>
    <col min="7" max="7" width="16" customWidth="1"/>
    <col min="8" max="8" width="15" customWidth="1"/>
    <col min="9" max="9" width="11" customWidth="1"/>
    <col min="10" max="10" width="18" customWidth="1"/>
    <col min="11" max="11" width="12" customWidth="1"/>
    <col min="12" max="12" width="22" customWidth="1"/>
    <col min="13" max="13" width="24" customWidth="1"/>
    <col min="14" max="14" width="23" customWidth="1"/>
    <col min="15" max="15" width="12" customWidth="1"/>
    <col min="16" max="22" width="8" customWidth="1"/>
  </cols>
  <sheetData>
    <row r="2" spans="1:15" ht="12.75" customHeight="1" x14ac:dyDescent="0.2">
      <c r="B2" s="1" t="s">
        <v>1</v>
      </c>
    </row>
    <row r="3" spans="1:15" ht="12.75" customHeight="1" x14ac:dyDescent="0.2">
      <c r="B3" s="1" t="s">
        <v>1</v>
      </c>
    </row>
    <row r="4" spans="1:15" ht="12.75" customHeight="1" x14ac:dyDescent="0.2">
      <c r="B4" s="1" t="s">
        <v>2</v>
      </c>
    </row>
    <row r="5" spans="1:15" ht="12.75" customHeight="1" x14ac:dyDescent="0.2">
      <c r="B5" s="1" t="s">
        <v>3</v>
      </c>
    </row>
    <row r="6" spans="1:15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</row>
    <row r="7" spans="1:15" ht="12.75" customHeight="1" x14ac:dyDescent="0.2">
      <c r="A7" s="2" t="s">
        <v>0</v>
      </c>
      <c r="B7" s="2" t="s">
        <v>1553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</row>
    <row r="8" spans="1:15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65</v>
      </c>
      <c r="F8" s="2" t="s">
        <v>199</v>
      </c>
      <c r="G8" s="2" t="s">
        <v>68</v>
      </c>
      <c r="H8" s="2" t="s">
        <v>130</v>
      </c>
      <c r="I8" s="2" t="s">
        <v>131</v>
      </c>
      <c r="J8" s="2" t="s">
        <v>132</v>
      </c>
      <c r="K8" s="2" t="s">
        <v>71</v>
      </c>
      <c r="L8" s="2" t="s">
        <v>133</v>
      </c>
      <c r="M8" s="2" t="s">
        <v>72</v>
      </c>
      <c r="N8" s="2" t="s">
        <v>134</v>
      </c>
      <c r="O8" s="2" t="s">
        <v>0</v>
      </c>
    </row>
    <row r="9" spans="1:15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209</v>
      </c>
      <c r="I9" s="2" t="s">
        <v>0</v>
      </c>
      <c r="J9" s="2" t="s">
        <v>7</v>
      </c>
      <c r="K9" s="2" t="s">
        <v>7</v>
      </c>
      <c r="L9" s="2" t="s">
        <v>8</v>
      </c>
      <c r="M9" s="2" t="s">
        <v>8</v>
      </c>
      <c r="N9" s="2" t="s">
        <v>8</v>
      </c>
      <c r="O9" s="2" t="s">
        <v>0</v>
      </c>
    </row>
    <row r="10" spans="1:15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78</v>
      </c>
      <c r="L10" s="2" t="s">
        <v>79</v>
      </c>
      <c r="M10" s="2" t="s">
        <v>138</v>
      </c>
      <c r="N10" s="2" t="s">
        <v>139</v>
      </c>
      <c r="O10" s="2" t="s">
        <v>0</v>
      </c>
    </row>
    <row r="11" spans="1:15" ht="12.75" customHeight="1" x14ac:dyDescent="0.2">
      <c r="A11" s="7" t="s">
        <v>0</v>
      </c>
      <c r="B11" s="7" t="s">
        <v>1554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16847091.68</v>
      </c>
      <c r="I11" s="7" t="s">
        <v>0</v>
      </c>
      <c r="J11" s="8">
        <v>212.54</v>
      </c>
      <c r="K11" s="8">
        <v>621529.4</v>
      </c>
      <c r="L11" s="7" t="s">
        <v>0</v>
      </c>
      <c r="M11" s="8">
        <v>100</v>
      </c>
      <c r="N11" s="8">
        <v>18.78</v>
      </c>
      <c r="O11" s="7" t="s">
        <v>0</v>
      </c>
    </row>
    <row r="12" spans="1:15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11550779</v>
      </c>
      <c r="I12" s="4" t="s">
        <v>0</v>
      </c>
      <c r="J12" s="9">
        <v>0</v>
      </c>
      <c r="K12" s="9">
        <v>370164.38</v>
      </c>
      <c r="L12" s="4" t="s">
        <v>0</v>
      </c>
      <c r="M12" s="9">
        <v>59.56</v>
      </c>
      <c r="N12" s="9">
        <v>11.18</v>
      </c>
      <c r="O12" s="4" t="s">
        <v>0</v>
      </c>
    </row>
    <row r="13" spans="1:15" ht="12.75" customHeight="1" x14ac:dyDescent="0.2">
      <c r="A13" s="4" t="s">
        <v>0</v>
      </c>
      <c r="B13" s="4" t="s">
        <v>1555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3115483</v>
      </c>
      <c r="I13" s="4" t="s">
        <v>0</v>
      </c>
      <c r="J13" s="9">
        <v>0</v>
      </c>
      <c r="K13" s="9">
        <v>55515.69</v>
      </c>
      <c r="L13" s="4" t="s">
        <v>0</v>
      </c>
      <c r="M13" s="9">
        <v>8.93</v>
      </c>
      <c r="N13" s="9">
        <v>1.68</v>
      </c>
      <c r="O13" s="4" t="s">
        <v>0</v>
      </c>
    </row>
    <row r="14" spans="1:15" ht="12.75" customHeight="1" x14ac:dyDescent="0.2">
      <c r="A14" s="10" t="s">
        <v>0</v>
      </c>
      <c r="B14" s="10" t="s">
        <v>1556</v>
      </c>
      <c r="C14" s="10" t="s">
        <v>1557</v>
      </c>
      <c r="D14" s="10" t="s">
        <v>149</v>
      </c>
      <c r="E14" s="10" t="s">
        <v>1558</v>
      </c>
      <c r="F14" s="10" t="s">
        <v>1559</v>
      </c>
      <c r="G14" s="10" t="s">
        <v>87</v>
      </c>
      <c r="H14" s="11">
        <v>1283900</v>
      </c>
      <c r="I14" s="11">
        <v>1286</v>
      </c>
      <c r="J14" s="11">
        <v>0</v>
      </c>
      <c r="K14" s="11">
        <v>16510.95</v>
      </c>
      <c r="L14" s="11">
        <v>0.62</v>
      </c>
      <c r="M14" s="11">
        <v>2.66</v>
      </c>
      <c r="N14" s="11">
        <v>0.5</v>
      </c>
      <c r="O14" s="10" t="s">
        <v>0</v>
      </c>
    </row>
    <row r="15" spans="1:15" ht="12.75" customHeight="1" x14ac:dyDescent="0.2">
      <c r="A15" s="10" t="s">
        <v>0</v>
      </c>
      <c r="B15" s="10" t="s">
        <v>2284</v>
      </c>
      <c r="C15" s="10" t="s">
        <v>1560</v>
      </c>
      <c r="D15" s="10" t="s">
        <v>149</v>
      </c>
      <c r="E15" s="10" t="s">
        <v>1561</v>
      </c>
      <c r="F15" s="10" t="s">
        <v>1559</v>
      </c>
      <c r="G15" s="10" t="s">
        <v>87</v>
      </c>
      <c r="H15" s="11">
        <v>708000</v>
      </c>
      <c r="I15" s="11">
        <v>1281</v>
      </c>
      <c r="J15" s="11">
        <v>0</v>
      </c>
      <c r="K15" s="11">
        <v>9069.48</v>
      </c>
      <c r="L15" s="11">
        <v>0.28000000000000003</v>
      </c>
      <c r="M15" s="11">
        <v>1.46</v>
      </c>
      <c r="N15" s="11">
        <v>0.27</v>
      </c>
      <c r="O15" s="10" t="s">
        <v>0</v>
      </c>
    </row>
    <row r="16" spans="1:15" ht="12.75" customHeight="1" x14ac:dyDescent="0.2">
      <c r="A16" s="10" t="s">
        <v>0</v>
      </c>
      <c r="B16" s="10" t="s">
        <v>2285</v>
      </c>
      <c r="C16" s="10" t="s">
        <v>1562</v>
      </c>
      <c r="D16" s="10" t="s">
        <v>149</v>
      </c>
      <c r="E16" s="10" t="s">
        <v>1563</v>
      </c>
      <c r="F16" s="10" t="s">
        <v>1559</v>
      </c>
      <c r="G16" s="10" t="s">
        <v>87</v>
      </c>
      <c r="H16" s="11">
        <v>458681</v>
      </c>
      <c r="I16" s="11">
        <v>1286</v>
      </c>
      <c r="J16" s="11">
        <v>0</v>
      </c>
      <c r="K16" s="11">
        <v>5898.64</v>
      </c>
      <c r="L16" s="11">
        <v>0.31</v>
      </c>
      <c r="M16" s="11">
        <v>0.95</v>
      </c>
      <c r="N16" s="11">
        <v>0.18</v>
      </c>
      <c r="O16" s="10" t="s">
        <v>0</v>
      </c>
    </row>
    <row r="17" spans="1:15" ht="12.75" customHeight="1" x14ac:dyDescent="0.2">
      <c r="A17" s="10" t="s">
        <v>0</v>
      </c>
      <c r="B17" s="10" t="s">
        <v>1564</v>
      </c>
      <c r="C17" s="10" t="s">
        <v>1565</v>
      </c>
      <c r="D17" s="10" t="s">
        <v>149</v>
      </c>
      <c r="E17" s="10" t="s">
        <v>1566</v>
      </c>
      <c r="F17" s="10" t="s">
        <v>1559</v>
      </c>
      <c r="G17" s="10" t="s">
        <v>87</v>
      </c>
      <c r="H17" s="11">
        <v>45000</v>
      </c>
      <c r="I17" s="11">
        <v>9383</v>
      </c>
      <c r="J17" s="11">
        <v>0</v>
      </c>
      <c r="K17" s="11">
        <v>4222.3500000000004</v>
      </c>
      <c r="L17" s="11">
        <v>0.06</v>
      </c>
      <c r="M17" s="11">
        <v>0.68</v>
      </c>
      <c r="N17" s="11">
        <v>0.13</v>
      </c>
      <c r="O17" s="10" t="s">
        <v>0</v>
      </c>
    </row>
    <row r="18" spans="1:15" ht="12.75" customHeight="1" x14ac:dyDescent="0.2">
      <c r="A18" s="10" t="s">
        <v>0</v>
      </c>
      <c r="B18" s="10" t="s">
        <v>1567</v>
      </c>
      <c r="C18" s="10" t="s">
        <v>1568</v>
      </c>
      <c r="D18" s="10" t="s">
        <v>149</v>
      </c>
      <c r="E18" s="10" t="s">
        <v>1566</v>
      </c>
      <c r="F18" s="10" t="s">
        <v>1559</v>
      </c>
      <c r="G18" s="10" t="s">
        <v>87</v>
      </c>
      <c r="H18" s="11">
        <v>1895</v>
      </c>
      <c r="I18" s="11">
        <v>12850</v>
      </c>
      <c r="J18" s="11">
        <v>0</v>
      </c>
      <c r="K18" s="11">
        <v>243.51</v>
      </c>
      <c r="L18" s="11">
        <v>0</v>
      </c>
      <c r="M18" s="11">
        <v>0.04</v>
      </c>
      <c r="N18" s="11">
        <v>0.01</v>
      </c>
      <c r="O18" s="10" t="s">
        <v>0</v>
      </c>
    </row>
    <row r="19" spans="1:15" ht="12.75" customHeight="1" x14ac:dyDescent="0.2">
      <c r="A19" s="10" t="s">
        <v>0</v>
      </c>
      <c r="B19" s="10" t="s">
        <v>1569</v>
      </c>
      <c r="C19" s="10" t="s">
        <v>1570</v>
      </c>
      <c r="D19" s="10" t="s">
        <v>149</v>
      </c>
      <c r="E19" s="10" t="s">
        <v>1571</v>
      </c>
      <c r="F19" s="10" t="s">
        <v>1559</v>
      </c>
      <c r="G19" s="10" t="s">
        <v>87</v>
      </c>
      <c r="H19" s="11">
        <v>383500</v>
      </c>
      <c r="I19" s="11">
        <v>969.6</v>
      </c>
      <c r="J19" s="11">
        <v>0</v>
      </c>
      <c r="K19" s="11">
        <v>3718.42</v>
      </c>
      <c r="L19" s="11">
        <v>0.04</v>
      </c>
      <c r="M19" s="11">
        <v>0.6</v>
      </c>
      <c r="N19" s="11">
        <v>0.11</v>
      </c>
      <c r="O19" s="10" t="s">
        <v>0</v>
      </c>
    </row>
    <row r="20" spans="1:15" ht="12.75" customHeight="1" x14ac:dyDescent="0.2">
      <c r="A20" s="10" t="s">
        <v>0</v>
      </c>
      <c r="B20" s="10" t="s">
        <v>1572</v>
      </c>
      <c r="C20" s="10" t="s">
        <v>1573</v>
      </c>
      <c r="D20" s="10" t="s">
        <v>149</v>
      </c>
      <c r="E20" s="10" t="s">
        <v>1574</v>
      </c>
      <c r="F20" s="10" t="s">
        <v>1559</v>
      </c>
      <c r="G20" s="10" t="s">
        <v>87</v>
      </c>
      <c r="H20" s="11">
        <v>117372</v>
      </c>
      <c r="I20" s="11">
        <v>692</v>
      </c>
      <c r="J20" s="11">
        <v>0</v>
      </c>
      <c r="K20" s="11">
        <v>812.21</v>
      </c>
      <c r="L20" s="11">
        <v>0.02</v>
      </c>
      <c r="M20" s="11">
        <v>0.13</v>
      </c>
      <c r="N20" s="11">
        <v>0.02</v>
      </c>
      <c r="O20" s="10" t="s">
        <v>0</v>
      </c>
    </row>
    <row r="21" spans="1:15" ht="12.75" customHeight="1" x14ac:dyDescent="0.2">
      <c r="A21" s="10" t="s">
        <v>0</v>
      </c>
      <c r="B21" s="10" t="s">
        <v>1575</v>
      </c>
      <c r="C21" s="10" t="s">
        <v>1576</v>
      </c>
      <c r="D21" s="10" t="s">
        <v>149</v>
      </c>
      <c r="E21" s="10" t="s">
        <v>1577</v>
      </c>
      <c r="F21" s="10" t="s">
        <v>1559</v>
      </c>
      <c r="G21" s="10" t="s">
        <v>87</v>
      </c>
      <c r="H21" s="11">
        <v>117135</v>
      </c>
      <c r="I21" s="11">
        <v>12840</v>
      </c>
      <c r="J21" s="11">
        <v>0</v>
      </c>
      <c r="K21" s="11">
        <v>15040.13</v>
      </c>
      <c r="L21" s="11">
        <v>0.28000000000000003</v>
      </c>
      <c r="M21" s="11">
        <v>2.42</v>
      </c>
      <c r="N21" s="11">
        <v>0.45</v>
      </c>
      <c r="O21" s="10" t="s">
        <v>0</v>
      </c>
    </row>
    <row r="22" spans="1:15" ht="12.75" customHeight="1" x14ac:dyDescent="0.2">
      <c r="A22" s="4" t="s">
        <v>0</v>
      </c>
      <c r="B22" s="4" t="s">
        <v>1578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9">
        <v>8435296</v>
      </c>
      <c r="I22" s="4" t="s">
        <v>0</v>
      </c>
      <c r="J22" s="9">
        <v>0</v>
      </c>
      <c r="K22" s="9">
        <v>314648.69</v>
      </c>
      <c r="L22" s="4" t="s">
        <v>0</v>
      </c>
      <c r="M22" s="9">
        <v>50.62</v>
      </c>
      <c r="N22" s="9">
        <v>9.5</v>
      </c>
      <c r="O22" s="4" t="s">
        <v>0</v>
      </c>
    </row>
    <row r="23" spans="1:15" ht="12.75" customHeight="1" x14ac:dyDescent="0.2">
      <c r="A23" s="10" t="s">
        <v>0</v>
      </c>
      <c r="B23" s="10" t="s">
        <v>1579</v>
      </c>
      <c r="C23" s="10" t="s">
        <v>1580</v>
      </c>
      <c r="D23" s="10" t="s">
        <v>149</v>
      </c>
      <c r="E23" s="10" t="s">
        <v>1558</v>
      </c>
      <c r="F23" s="10" t="s">
        <v>1559</v>
      </c>
      <c r="G23" s="10" t="s">
        <v>87</v>
      </c>
      <c r="H23" s="11">
        <v>1002649</v>
      </c>
      <c r="I23" s="11">
        <v>1091</v>
      </c>
      <c r="J23" s="11">
        <v>0</v>
      </c>
      <c r="K23" s="11">
        <v>10938.9</v>
      </c>
      <c r="L23" s="11">
        <v>1.83</v>
      </c>
      <c r="M23" s="11">
        <v>1.76</v>
      </c>
      <c r="N23" s="11">
        <v>0.33</v>
      </c>
      <c r="O23" s="10" t="s">
        <v>0</v>
      </c>
    </row>
    <row r="24" spans="1:15" ht="12.75" customHeight="1" x14ac:dyDescent="0.2">
      <c r="A24" s="10" t="s">
        <v>0</v>
      </c>
      <c r="B24" s="10" t="s">
        <v>1581</v>
      </c>
      <c r="C24" s="10" t="s">
        <v>1582</v>
      </c>
      <c r="D24" s="10" t="s">
        <v>149</v>
      </c>
      <c r="E24" s="10" t="s">
        <v>1558</v>
      </c>
      <c r="F24" s="10" t="s">
        <v>1559</v>
      </c>
      <c r="G24" s="10" t="s">
        <v>87</v>
      </c>
      <c r="H24" s="11">
        <v>233916</v>
      </c>
      <c r="I24" s="11">
        <v>1337</v>
      </c>
      <c r="J24" s="11">
        <v>0</v>
      </c>
      <c r="K24" s="11">
        <v>3127.46</v>
      </c>
      <c r="L24" s="11">
        <v>0.77</v>
      </c>
      <c r="M24" s="11">
        <v>0.5</v>
      </c>
      <c r="N24" s="11">
        <v>0.09</v>
      </c>
      <c r="O24" s="10" t="s">
        <v>0</v>
      </c>
    </row>
    <row r="25" spans="1:15" ht="12.75" customHeight="1" x14ac:dyDescent="0.2">
      <c r="A25" s="10" t="s">
        <v>0</v>
      </c>
      <c r="B25" s="10" t="s">
        <v>1583</v>
      </c>
      <c r="C25" s="10" t="s">
        <v>1584</v>
      </c>
      <c r="D25" s="10" t="s">
        <v>149</v>
      </c>
      <c r="E25" s="10" t="s">
        <v>1558</v>
      </c>
      <c r="F25" s="10" t="s">
        <v>1559</v>
      </c>
      <c r="G25" s="10" t="s">
        <v>87</v>
      </c>
      <c r="H25" s="11">
        <v>121356</v>
      </c>
      <c r="I25" s="11">
        <v>2064</v>
      </c>
      <c r="J25" s="11">
        <v>0</v>
      </c>
      <c r="K25" s="11">
        <v>2504.79</v>
      </c>
      <c r="L25" s="11">
        <v>0.12</v>
      </c>
      <c r="M25" s="11">
        <v>0.4</v>
      </c>
      <c r="N25" s="11">
        <v>0.08</v>
      </c>
      <c r="O25" s="10" t="s">
        <v>0</v>
      </c>
    </row>
    <row r="26" spans="1:15" ht="12.75" customHeight="1" x14ac:dyDescent="0.2">
      <c r="A26" s="10" t="s">
        <v>0</v>
      </c>
      <c r="B26" s="10" t="s">
        <v>1585</v>
      </c>
      <c r="C26" s="10" t="s">
        <v>1586</v>
      </c>
      <c r="D26" s="10" t="s">
        <v>149</v>
      </c>
      <c r="E26" s="10" t="s">
        <v>1558</v>
      </c>
      <c r="F26" s="10" t="s">
        <v>1559</v>
      </c>
      <c r="G26" s="10" t="s">
        <v>87</v>
      </c>
      <c r="H26" s="11">
        <v>305972</v>
      </c>
      <c r="I26" s="11">
        <v>3437</v>
      </c>
      <c r="J26" s="11">
        <v>0</v>
      </c>
      <c r="K26" s="11">
        <v>10516.26</v>
      </c>
      <c r="L26" s="11">
        <v>2.91</v>
      </c>
      <c r="M26" s="11">
        <v>1.69</v>
      </c>
      <c r="N26" s="11">
        <v>0.32</v>
      </c>
      <c r="O26" s="10" t="s">
        <v>0</v>
      </c>
    </row>
    <row r="27" spans="1:15" ht="12.75" customHeight="1" x14ac:dyDescent="0.2">
      <c r="A27" s="10" t="s">
        <v>0</v>
      </c>
      <c r="B27" s="10" t="s">
        <v>1587</v>
      </c>
      <c r="C27" s="10" t="s">
        <v>1588</v>
      </c>
      <c r="D27" s="10" t="s">
        <v>149</v>
      </c>
      <c r="E27" s="10" t="s">
        <v>1558</v>
      </c>
      <c r="F27" s="10" t="s">
        <v>1559</v>
      </c>
      <c r="G27" s="10" t="s">
        <v>87</v>
      </c>
      <c r="H27" s="11">
        <v>715508</v>
      </c>
      <c r="I27" s="11">
        <v>4807</v>
      </c>
      <c r="J27" s="11">
        <v>0</v>
      </c>
      <c r="K27" s="11">
        <v>34394.47</v>
      </c>
      <c r="L27" s="11">
        <v>4.8600000000000003</v>
      </c>
      <c r="M27" s="11">
        <v>5.53</v>
      </c>
      <c r="N27" s="11">
        <v>1.04</v>
      </c>
      <c r="O27" s="10" t="s">
        <v>0</v>
      </c>
    </row>
    <row r="28" spans="1:15" ht="12.75" customHeight="1" x14ac:dyDescent="0.2">
      <c r="A28" s="10" t="s">
        <v>0</v>
      </c>
      <c r="B28" s="10" t="s">
        <v>1589</v>
      </c>
      <c r="C28" s="10" t="s">
        <v>1590</v>
      </c>
      <c r="D28" s="10" t="s">
        <v>149</v>
      </c>
      <c r="E28" s="10" t="s">
        <v>1591</v>
      </c>
      <c r="F28" s="10" t="s">
        <v>1559</v>
      </c>
      <c r="G28" s="10" t="s">
        <v>87</v>
      </c>
      <c r="H28" s="11">
        <v>840374</v>
      </c>
      <c r="I28" s="11">
        <v>1666</v>
      </c>
      <c r="J28" s="11">
        <v>0</v>
      </c>
      <c r="K28" s="11">
        <v>14000.63</v>
      </c>
      <c r="L28" s="11">
        <v>0.81</v>
      </c>
      <c r="M28" s="11">
        <v>2.25</v>
      </c>
      <c r="N28" s="11">
        <v>0.42</v>
      </c>
      <c r="O28" s="10" t="s">
        <v>0</v>
      </c>
    </row>
    <row r="29" spans="1:15" ht="12.75" customHeight="1" x14ac:dyDescent="0.2">
      <c r="A29" s="10" t="s">
        <v>0</v>
      </c>
      <c r="B29" s="10" t="s">
        <v>1592</v>
      </c>
      <c r="C29" s="10" t="s">
        <v>1593</v>
      </c>
      <c r="D29" s="10" t="s">
        <v>149</v>
      </c>
      <c r="E29" s="10" t="s">
        <v>1591</v>
      </c>
      <c r="F29" s="10" t="s">
        <v>1559</v>
      </c>
      <c r="G29" s="10" t="s">
        <v>87</v>
      </c>
      <c r="H29" s="11">
        <v>166839</v>
      </c>
      <c r="I29" s="11">
        <v>1964</v>
      </c>
      <c r="J29" s="11">
        <v>0</v>
      </c>
      <c r="K29" s="11">
        <v>3276.72</v>
      </c>
      <c r="L29" s="11">
        <v>1.44</v>
      </c>
      <c r="M29" s="11">
        <v>0.53</v>
      </c>
      <c r="N29" s="11">
        <v>0.1</v>
      </c>
      <c r="O29" s="10" t="s">
        <v>0</v>
      </c>
    </row>
    <row r="30" spans="1:15" ht="12.75" customHeight="1" x14ac:dyDescent="0.2">
      <c r="A30" s="10" t="s">
        <v>0</v>
      </c>
      <c r="B30" s="10" t="s">
        <v>1594</v>
      </c>
      <c r="C30" s="10" t="s">
        <v>1595</v>
      </c>
      <c r="D30" s="10" t="s">
        <v>149</v>
      </c>
      <c r="E30" s="10" t="s">
        <v>1591</v>
      </c>
      <c r="F30" s="10" t="s">
        <v>1559</v>
      </c>
      <c r="G30" s="10" t="s">
        <v>87</v>
      </c>
      <c r="H30" s="11">
        <v>168149</v>
      </c>
      <c r="I30" s="11">
        <v>1983</v>
      </c>
      <c r="J30" s="11">
        <v>0</v>
      </c>
      <c r="K30" s="11">
        <v>3334.39</v>
      </c>
      <c r="L30" s="11">
        <v>1.07</v>
      </c>
      <c r="M30" s="11">
        <v>0.54</v>
      </c>
      <c r="N30" s="11">
        <v>0.1</v>
      </c>
      <c r="O30" s="10" t="s">
        <v>0</v>
      </c>
    </row>
    <row r="31" spans="1:15" ht="12.75" customHeight="1" x14ac:dyDescent="0.2">
      <c r="A31" s="10" t="s">
        <v>0</v>
      </c>
      <c r="B31" s="10" t="s">
        <v>1596</v>
      </c>
      <c r="C31" s="10" t="s">
        <v>1597</v>
      </c>
      <c r="D31" s="10" t="s">
        <v>149</v>
      </c>
      <c r="E31" s="10" t="s">
        <v>1591</v>
      </c>
      <c r="F31" s="10" t="s">
        <v>1559</v>
      </c>
      <c r="G31" s="10" t="s">
        <v>87</v>
      </c>
      <c r="H31" s="11">
        <v>984556</v>
      </c>
      <c r="I31" s="11">
        <v>1986</v>
      </c>
      <c r="J31" s="11">
        <v>0</v>
      </c>
      <c r="K31" s="11">
        <v>19553.28</v>
      </c>
      <c r="L31" s="11">
        <v>0.79</v>
      </c>
      <c r="M31" s="11">
        <v>3.15</v>
      </c>
      <c r="N31" s="11">
        <v>0.59</v>
      </c>
      <c r="O31" s="10" t="s">
        <v>0</v>
      </c>
    </row>
    <row r="32" spans="1:15" ht="12.75" customHeight="1" x14ac:dyDescent="0.2">
      <c r="A32" s="10" t="s">
        <v>0</v>
      </c>
      <c r="B32" s="10" t="s">
        <v>1598</v>
      </c>
      <c r="C32" s="10" t="s">
        <v>1599</v>
      </c>
      <c r="D32" s="10" t="s">
        <v>149</v>
      </c>
      <c r="E32" s="10" t="s">
        <v>1591</v>
      </c>
      <c r="F32" s="10" t="s">
        <v>1559</v>
      </c>
      <c r="G32" s="10" t="s">
        <v>87</v>
      </c>
      <c r="H32" s="11">
        <v>434522</v>
      </c>
      <c r="I32" s="11">
        <v>3961</v>
      </c>
      <c r="J32" s="11">
        <v>0</v>
      </c>
      <c r="K32" s="11">
        <v>17211.419999999998</v>
      </c>
      <c r="L32" s="11">
        <v>0.65</v>
      </c>
      <c r="M32" s="11">
        <v>2.77</v>
      </c>
      <c r="N32" s="11">
        <v>0.52</v>
      </c>
      <c r="O32" s="10" t="s">
        <v>0</v>
      </c>
    </row>
    <row r="33" spans="1:15" ht="12.75" customHeight="1" x14ac:dyDescent="0.2">
      <c r="A33" s="10" t="s">
        <v>0</v>
      </c>
      <c r="B33" s="10" t="s">
        <v>1600</v>
      </c>
      <c r="C33" s="10" t="s">
        <v>1601</v>
      </c>
      <c r="D33" s="10" t="s">
        <v>149</v>
      </c>
      <c r="E33" s="10" t="s">
        <v>1591</v>
      </c>
      <c r="F33" s="10" t="s">
        <v>1559</v>
      </c>
      <c r="G33" s="10" t="s">
        <v>87</v>
      </c>
      <c r="H33" s="11">
        <v>160516</v>
      </c>
      <c r="I33" s="11">
        <v>5257</v>
      </c>
      <c r="J33" s="11">
        <v>0</v>
      </c>
      <c r="K33" s="11">
        <v>8438.33</v>
      </c>
      <c r="L33" s="11">
        <v>0.76</v>
      </c>
      <c r="M33" s="11">
        <v>1.36</v>
      </c>
      <c r="N33" s="11">
        <v>0.25</v>
      </c>
      <c r="O33" s="10" t="s">
        <v>0</v>
      </c>
    </row>
    <row r="34" spans="1:15" ht="12.75" customHeight="1" x14ac:dyDescent="0.2">
      <c r="A34" s="10" t="s">
        <v>0</v>
      </c>
      <c r="B34" s="10" t="s">
        <v>1602</v>
      </c>
      <c r="C34" s="10" t="s">
        <v>1603</v>
      </c>
      <c r="D34" s="10" t="s">
        <v>149</v>
      </c>
      <c r="E34" s="10" t="s">
        <v>1591</v>
      </c>
      <c r="F34" s="10" t="s">
        <v>1559</v>
      </c>
      <c r="G34" s="10" t="s">
        <v>87</v>
      </c>
      <c r="H34" s="11">
        <v>221132</v>
      </c>
      <c r="I34" s="11">
        <v>8235</v>
      </c>
      <c r="J34" s="11">
        <v>0</v>
      </c>
      <c r="K34" s="11">
        <v>18210.22</v>
      </c>
      <c r="L34" s="11">
        <v>1.46</v>
      </c>
      <c r="M34" s="11">
        <v>2.93</v>
      </c>
      <c r="N34" s="11">
        <v>0.55000000000000004</v>
      </c>
      <c r="O34" s="10" t="s">
        <v>0</v>
      </c>
    </row>
    <row r="35" spans="1:15" ht="12.75" customHeight="1" x14ac:dyDescent="0.2">
      <c r="A35" s="10" t="s">
        <v>0</v>
      </c>
      <c r="B35" s="10" t="s">
        <v>1604</v>
      </c>
      <c r="C35" s="10" t="s">
        <v>1605</v>
      </c>
      <c r="D35" s="10" t="s">
        <v>149</v>
      </c>
      <c r="E35" s="10" t="s">
        <v>1591</v>
      </c>
      <c r="F35" s="10" t="s">
        <v>1559</v>
      </c>
      <c r="G35" s="10" t="s">
        <v>87</v>
      </c>
      <c r="H35" s="11">
        <v>96130</v>
      </c>
      <c r="I35" s="11">
        <v>20740</v>
      </c>
      <c r="J35" s="11">
        <v>0</v>
      </c>
      <c r="K35" s="11">
        <v>19937.36</v>
      </c>
      <c r="L35" s="11">
        <v>0.54</v>
      </c>
      <c r="M35" s="11">
        <v>3.21</v>
      </c>
      <c r="N35" s="11">
        <v>0.6</v>
      </c>
      <c r="O35" s="10" t="s">
        <v>0</v>
      </c>
    </row>
    <row r="36" spans="1:15" ht="12.75" customHeight="1" x14ac:dyDescent="0.2">
      <c r="A36" s="10" t="s">
        <v>0</v>
      </c>
      <c r="B36" s="10" t="s">
        <v>1606</v>
      </c>
      <c r="C36" s="10" t="s">
        <v>1607</v>
      </c>
      <c r="D36" s="10" t="s">
        <v>149</v>
      </c>
      <c r="E36" s="10" t="s">
        <v>1561</v>
      </c>
      <c r="F36" s="10" t="s">
        <v>1559</v>
      </c>
      <c r="G36" s="10" t="s">
        <v>87</v>
      </c>
      <c r="H36" s="11">
        <v>186956</v>
      </c>
      <c r="I36" s="11">
        <v>3024</v>
      </c>
      <c r="J36" s="11">
        <v>0</v>
      </c>
      <c r="K36" s="11">
        <v>5653.55</v>
      </c>
      <c r="L36" s="11">
        <v>2.08</v>
      </c>
      <c r="M36" s="11">
        <v>0.91</v>
      </c>
      <c r="N36" s="11">
        <v>0.17</v>
      </c>
      <c r="O36" s="10" t="s">
        <v>0</v>
      </c>
    </row>
    <row r="37" spans="1:15" ht="12.75" customHeight="1" x14ac:dyDescent="0.2">
      <c r="A37" s="10" t="s">
        <v>0</v>
      </c>
      <c r="B37" s="10" t="s">
        <v>1608</v>
      </c>
      <c r="C37" s="10" t="s">
        <v>1609</v>
      </c>
      <c r="D37" s="10" t="s">
        <v>149</v>
      </c>
      <c r="E37" s="10" t="s">
        <v>1566</v>
      </c>
      <c r="F37" s="10" t="s">
        <v>1559</v>
      </c>
      <c r="G37" s="10" t="s">
        <v>87</v>
      </c>
      <c r="H37" s="11">
        <v>314062</v>
      </c>
      <c r="I37" s="11">
        <v>1979</v>
      </c>
      <c r="J37" s="11">
        <v>0</v>
      </c>
      <c r="K37" s="11">
        <v>6215.29</v>
      </c>
      <c r="L37" s="11">
        <v>0.98</v>
      </c>
      <c r="M37" s="11">
        <v>1</v>
      </c>
      <c r="N37" s="11">
        <v>0.19</v>
      </c>
      <c r="O37" s="10" t="s">
        <v>0</v>
      </c>
    </row>
    <row r="38" spans="1:15" ht="12.75" customHeight="1" x14ac:dyDescent="0.2">
      <c r="A38" s="10" t="s">
        <v>0</v>
      </c>
      <c r="B38" s="10" t="s">
        <v>1610</v>
      </c>
      <c r="C38" s="10" t="s">
        <v>1611</v>
      </c>
      <c r="D38" s="10" t="s">
        <v>149</v>
      </c>
      <c r="E38" s="10" t="s">
        <v>1566</v>
      </c>
      <c r="F38" s="10" t="s">
        <v>1559</v>
      </c>
      <c r="G38" s="10" t="s">
        <v>87</v>
      </c>
      <c r="H38" s="11">
        <v>825433</v>
      </c>
      <c r="I38" s="11">
        <v>1993</v>
      </c>
      <c r="J38" s="11">
        <v>0</v>
      </c>
      <c r="K38" s="11">
        <v>16450.88</v>
      </c>
      <c r="L38" s="11">
        <v>3.27</v>
      </c>
      <c r="M38" s="11">
        <v>2.65</v>
      </c>
      <c r="N38" s="11">
        <v>0.5</v>
      </c>
      <c r="O38" s="10" t="s">
        <v>0</v>
      </c>
    </row>
    <row r="39" spans="1:15" ht="12.75" customHeight="1" x14ac:dyDescent="0.2">
      <c r="A39" s="10" t="s">
        <v>0</v>
      </c>
      <c r="B39" s="10" t="s">
        <v>1612</v>
      </c>
      <c r="C39" s="10" t="s">
        <v>1613</v>
      </c>
      <c r="D39" s="10" t="s">
        <v>149</v>
      </c>
      <c r="E39" s="10" t="s">
        <v>1566</v>
      </c>
      <c r="F39" s="10" t="s">
        <v>1559</v>
      </c>
      <c r="G39" s="10" t="s">
        <v>87</v>
      </c>
      <c r="H39" s="11">
        <v>281104</v>
      </c>
      <c r="I39" s="11">
        <v>2797</v>
      </c>
      <c r="J39" s="11">
        <v>0</v>
      </c>
      <c r="K39" s="11">
        <v>7862.48</v>
      </c>
      <c r="L39" s="11">
        <v>1.02</v>
      </c>
      <c r="M39" s="11">
        <v>1.26</v>
      </c>
      <c r="N39" s="11">
        <v>0.24</v>
      </c>
      <c r="O39" s="10" t="s">
        <v>0</v>
      </c>
    </row>
    <row r="40" spans="1:15" ht="12.75" customHeight="1" x14ac:dyDescent="0.2">
      <c r="A40" s="10" t="s">
        <v>0</v>
      </c>
      <c r="B40" s="10" t="s">
        <v>1614</v>
      </c>
      <c r="C40" s="10" t="s">
        <v>1615</v>
      </c>
      <c r="D40" s="10" t="s">
        <v>149</v>
      </c>
      <c r="E40" s="10" t="s">
        <v>1566</v>
      </c>
      <c r="F40" s="10" t="s">
        <v>1559</v>
      </c>
      <c r="G40" s="10" t="s">
        <v>87</v>
      </c>
      <c r="H40" s="11">
        <v>119109</v>
      </c>
      <c r="I40" s="11">
        <v>3202</v>
      </c>
      <c r="J40" s="11">
        <v>0</v>
      </c>
      <c r="K40" s="11">
        <v>3813.87</v>
      </c>
      <c r="L40" s="11">
        <v>0.5</v>
      </c>
      <c r="M40" s="11">
        <v>0.61</v>
      </c>
      <c r="N40" s="11">
        <v>0.11</v>
      </c>
      <c r="O40" s="10" t="s">
        <v>0</v>
      </c>
    </row>
    <row r="41" spans="1:15" ht="12.75" customHeight="1" x14ac:dyDescent="0.2">
      <c r="A41" s="10" t="s">
        <v>0</v>
      </c>
      <c r="B41" s="10" t="s">
        <v>1616</v>
      </c>
      <c r="C41" s="10" t="s">
        <v>1617</v>
      </c>
      <c r="D41" s="10" t="s">
        <v>149</v>
      </c>
      <c r="E41" s="10" t="s">
        <v>1566</v>
      </c>
      <c r="F41" s="10" t="s">
        <v>1559</v>
      </c>
      <c r="G41" s="10" t="s">
        <v>87</v>
      </c>
      <c r="H41" s="11">
        <v>57126</v>
      </c>
      <c r="I41" s="11">
        <v>6168</v>
      </c>
      <c r="J41" s="11">
        <v>0</v>
      </c>
      <c r="K41" s="11">
        <v>3523.53</v>
      </c>
      <c r="L41" s="11">
        <v>0.44</v>
      </c>
      <c r="M41" s="11">
        <v>0.56999999999999995</v>
      </c>
      <c r="N41" s="11">
        <v>0.11</v>
      </c>
      <c r="O41" s="10" t="s">
        <v>0</v>
      </c>
    </row>
    <row r="42" spans="1:15" ht="12.75" customHeight="1" x14ac:dyDescent="0.2">
      <c r="A42" s="10" t="s">
        <v>0</v>
      </c>
      <c r="B42" s="10" t="s">
        <v>1618</v>
      </c>
      <c r="C42" s="10" t="s">
        <v>1619</v>
      </c>
      <c r="D42" s="10" t="s">
        <v>149</v>
      </c>
      <c r="E42" s="10" t="s">
        <v>1566</v>
      </c>
      <c r="F42" s="10" t="s">
        <v>1559</v>
      </c>
      <c r="G42" s="10" t="s">
        <v>87</v>
      </c>
      <c r="H42" s="11">
        <v>608720</v>
      </c>
      <c r="I42" s="11">
        <v>8645</v>
      </c>
      <c r="J42" s="11">
        <v>0</v>
      </c>
      <c r="K42" s="11">
        <v>52623.839999999997</v>
      </c>
      <c r="L42" s="11">
        <v>1.28</v>
      </c>
      <c r="M42" s="11">
        <v>8.4700000000000006</v>
      </c>
      <c r="N42" s="11">
        <v>1.59</v>
      </c>
      <c r="O42" s="10" t="s">
        <v>0</v>
      </c>
    </row>
    <row r="43" spans="1:15" ht="12.75" customHeight="1" x14ac:dyDescent="0.2">
      <c r="A43" s="10" t="s">
        <v>0</v>
      </c>
      <c r="B43" s="10" t="s">
        <v>1620</v>
      </c>
      <c r="C43" s="10" t="s">
        <v>1621</v>
      </c>
      <c r="D43" s="10" t="s">
        <v>149</v>
      </c>
      <c r="E43" s="10" t="s">
        <v>1566</v>
      </c>
      <c r="F43" s="10" t="s">
        <v>1559</v>
      </c>
      <c r="G43" s="10" t="s">
        <v>87</v>
      </c>
      <c r="H43" s="11">
        <v>51939</v>
      </c>
      <c r="I43" s="11">
        <v>13230</v>
      </c>
      <c r="J43" s="11">
        <v>0</v>
      </c>
      <c r="K43" s="11">
        <v>6871.53</v>
      </c>
      <c r="L43" s="11">
        <v>0.64</v>
      </c>
      <c r="M43" s="11">
        <v>1.1100000000000001</v>
      </c>
      <c r="N43" s="11">
        <v>0.21</v>
      </c>
      <c r="O43" s="10" t="s">
        <v>0</v>
      </c>
    </row>
    <row r="44" spans="1:15" ht="12.75" customHeight="1" x14ac:dyDescent="0.2">
      <c r="A44" s="10" t="s">
        <v>0</v>
      </c>
      <c r="B44" s="10" t="s">
        <v>1622</v>
      </c>
      <c r="C44" s="10" t="s">
        <v>1623</v>
      </c>
      <c r="D44" s="10" t="s">
        <v>149</v>
      </c>
      <c r="E44" s="10" t="s">
        <v>1566</v>
      </c>
      <c r="F44" s="10" t="s">
        <v>1559</v>
      </c>
      <c r="G44" s="10" t="s">
        <v>87</v>
      </c>
      <c r="H44" s="11">
        <v>30230</v>
      </c>
      <c r="I44" s="11">
        <v>30960</v>
      </c>
      <c r="J44" s="11">
        <v>0</v>
      </c>
      <c r="K44" s="11">
        <v>9359.2099999999991</v>
      </c>
      <c r="L44" s="11">
        <v>0.9</v>
      </c>
      <c r="M44" s="11">
        <v>1.51</v>
      </c>
      <c r="N44" s="11">
        <v>0.28000000000000003</v>
      </c>
      <c r="O44" s="10" t="s">
        <v>0</v>
      </c>
    </row>
    <row r="45" spans="1:15" ht="12.75" customHeight="1" x14ac:dyDescent="0.2">
      <c r="A45" s="10" t="s">
        <v>0</v>
      </c>
      <c r="B45" s="10" t="s">
        <v>1624</v>
      </c>
      <c r="C45" s="10" t="s">
        <v>1625</v>
      </c>
      <c r="D45" s="10" t="s">
        <v>149</v>
      </c>
      <c r="E45" s="10" t="s">
        <v>1571</v>
      </c>
      <c r="F45" s="10" t="s">
        <v>1559</v>
      </c>
      <c r="G45" s="10" t="s">
        <v>87</v>
      </c>
      <c r="H45" s="11">
        <v>129000</v>
      </c>
      <c r="I45" s="11">
        <v>413.1</v>
      </c>
      <c r="J45" s="11">
        <v>0</v>
      </c>
      <c r="K45" s="11">
        <v>532.9</v>
      </c>
      <c r="L45" s="11">
        <v>0.03</v>
      </c>
      <c r="M45" s="11">
        <v>0.09</v>
      </c>
      <c r="N45" s="11">
        <v>0.02</v>
      </c>
      <c r="O45" s="10" t="s">
        <v>0</v>
      </c>
    </row>
    <row r="46" spans="1:15" ht="12.75" customHeight="1" x14ac:dyDescent="0.2">
      <c r="A46" s="10" t="s">
        <v>0</v>
      </c>
      <c r="B46" s="10" t="s">
        <v>1626</v>
      </c>
      <c r="C46" s="10" t="s">
        <v>1627</v>
      </c>
      <c r="D46" s="10" t="s">
        <v>149</v>
      </c>
      <c r="E46" s="10" t="s">
        <v>1577</v>
      </c>
      <c r="F46" s="10" t="s">
        <v>1559</v>
      </c>
      <c r="G46" s="10" t="s">
        <v>87</v>
      </c>
      <c r="H46" s="11">
        <v>254210</v>
      </c>
      <c r="I46" s="11">
        <v>9231</v>
      </c>
      <c r="J46" s="11">
        <v>0</v>
      </c>
      <c r="K46" s="11">
        <v>23466.12</v>
      </c>
      <c r="L46" s="11">
        <v>0.98</v>
      </c>
      <c r="M46" s="11">
        <v>3.78</v>
      </c>
      <c r="N46" s="11">
        <v>0.71</v>
      </c>
      <c r="O46" s="10" t="s">
        <v>0</v>
      </c>
    </row>
    <row r="47" spans="1:15" ht="12.75" customHeight="1" x14ac:dyDescent="0.2">
      <c r="A47" s="10" t="s">
        <v>0</v>
      </c>
      <c r="B47" s="10" t="s">
        <v>1628</v>
      </c>
      <c r="C47" s="10" t="s">
        <v>1629</v>
      </c>
      <c r="D47" s="10" t="s">
        <v>149</v>
      </c>
      <c r="E47" s="10" t="s">
        <v>1577</v>
      </c>
      <c r="F47" s="10" t="s">
        <v>1559</v>
      </c>
      <c r="G47" s="10" t="s">
        <v>87</v>
      </c>
      <c r="H47" s="11">
        <v>112080</v>
      </c>
      <c r="I47" s="11">
        <v>10180</v>
      </c>
      <c r="J47" s="11">
        <v>0</v>
      </c>
      <c r="K47" s="11">
        <v>11409.74</v>
      </c>
      <c r="L47" s="11">
        <v>0.66</v>
      </c>
      <c r="M47" s="11">
        <v>1.84</v>
      </c>
      <c r="N47" s="11">
        <v>0.34</v>
      </c>
      <c r="O47" s="10" t="s">
        <v>0</v>
      </c>
    </row>
    <row r="48" spans="1:15" ht="12.75" customHeight="1" x14ac:dyDescent="0.2">
      <c r="A48" s="10" t="s">
        <v>0</v>
      </c>
      <c r="B48" s="10" t="s">
        <v>1630</v>
      </c>
      <c r="C48" s="10" t="s">
        <v>1631</v>
      </c>
      <c r="D48" s="10" t="s">
        <v>149</v>
      </c>
      <c r="E48" s="10" t="s">
        <v>1577</v>
      </c>
      <c r="F48" s="10" t="s">
        <v>1559</v>
      </c>
      <c r="G48" s="10" t="s">
        <v>87</v>
      </c>
      <c r="H48" s="11">
        <v>13708</v>
      </c>
      <c r="I48" s="11">
        <v>10370</v>
      </c>
      <c r="J48" s="11">
        <v>0</v>
      </c>
      <c r="K48" s="11">
        <v>1421.52</v>
      </c>
      <c r="L48" s="11">
        <v>0.1</v>
      </c>
      <c r="M48" s="11">
        <v>0.23</v>
      </c>
      <c r="N48" s="11">
        <v>0.04</v>
      </c>
      <c r="O48" s="10" t="s">
        <v>0</v>
      </c>
    </row>
    <row r="49" spans="1:15" ht="12.75" customHeight="1" x14ac:dyDescent="0.2">
      <c r="A49" s="4" t="s">
        <v>0</v>
      </c>
      <c r="B49" s="4" t="s">
        <v>1632</v>
      </c>
      <c r="C49" s="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s="9">
        <v>0</v>
      </c>
      <c r="I49" s="4" t="s">
        <v>0</v>
      </c>
      <c r="J49" s="9">
        <v>0</v>
      </c>
      <c r="K49" s="9">
        <v>0</v>
      </c>
      <c r="L49" s="4" t="s">
        <v>0</v>
      </c>
      <c r="M49" s="9">
        <v>0</v>
      </c>
      <c r="N49" s="9">
        <v>0</v>
      </c>
      <c r="O49" s="4" t="s">
        <v>0</v>
      </c>
    </row>
    <row r="50" spans="1:15" ht="12.75" customHeight="1" x14ac:dyDescent="0.2">
      <c r="A50" s="4" t="s">
        <v>0</v>
      </c>
      <c r="B50" s="4" t="s">
        <v>1633</v>
      </c>
      <c r="C50" s="4" t="s">
        <v>0</v>
      </c>
      <c r="D50" s="4" t="s">
        <v>0</v>
      </c>
      <c r="E50" s="4" t="s">
        <v>0</v>
      </c>
      <c r="F50" s="4" t="s">
        <v>0</v>
      </c>
      <c r="G50" s="4" t="s">
        <v>0</v>
      </c>
      <c r="H50" s="9">
        <v>0</v>
      </c>
      <c r="I50" s="4" t="s">
        <v>0</v>
      </c>
      <c r="J50" s="9">
        <v>0</v>
      </c>
      <c r="K50" s="9">
        <v>0</v>
      </c>
      <c r="L50" s="4" t="s">
        <v>0</v>
      </c>
      <c r="M50" s="9">
        <v>0</v>
      </c>
      <c r="N50" s="9">
        <v>0</v>
      </c>
      <c r="O50" s="4" t="s">
        <v>0</v>
      </c>
    </row>
    <row r="51" spans="1:15" ht="12.75" customHeight="1" x14ac:dyDescent="0.2">
      <c r="A51" s="4" t="s">
        <v>0</v>
      </c>
      <c r="B51" s="4" t="s">
        <v>1634</v>
      </c>
      <c r="C51" s="4" t="s">
        <v>0</v>
      </c>
      <c r="D51" s="4" t="s">
        <v>0</v>
      </c>
      <c r="E51" s="4" t="s">
        <v>0</v>
      </c>
      <c r="F51" s="4" t="s">
        <v>0</v>
      </c>
      <c r="G51" s="4" t="s">
        <v>0</v>
      </c>
      <c r="H51" s="9">
        <v>0</v>
      </c>
      <c r="I51" s="4" t="s">
        <v>0</v>
      </c>
      <c r="J51" s="9">
        <v>0</v>
      </c>
      <c r="K51" s="9">
        <v>0</v>
      </c>
      <c r="L51" s="4" t="s">
        <v>0</v>
      </c>
      <c r="M51" s="9">
        <v>0</v>
      </c>
      <c r="N51" s="9">
        <v>0</v>
      </c>
      <c r="O51" s="4" t="s">
        <v>0</v>
      </c>
    </row>
    <row r="52" spans="1:15" ht="12.75" customHeight="1" x14ac:dyDescent="0.2">
      <c r="A52" s="4" t="s">
        <v>0</v>
      </c>
      <c r="B52" s="4" t="s">
        <v>1635</v>
      </c>
      <c r="C52" s="4" t="s">
        <v>0</v>
      </c>
      <c r="D52" s="4" t="s">
        <v>0</v>
      </c>
      <c r="E52" s="4" t="s">
        <v>0</v>
      </c>
      <c r="F52" s="4" t="s">
        <v>0</v>
      </c>
      <c r="G52" s="4" t="s">
        <v>0</v>
      </c>
      <c r="H52" s="9">
        <v>0</v>
      </c>
      <c r="I52" s="4" t="s">
        <v>0</v>
      </c>
      <c r="J52" s="9">
        <v>0</v>
      </c>
      <c r="K52" s="9">
        <v>0</v>
      </c>
      <c r="L52" s="4" t="s">
        <v>0</v>
      </c>
      <c r="M52" s="9">
        <v>0</v>
      </c>
      <c r="N52" s="9">
        <v>0</v>
      </c>
      <c r="O52" s="4" t="s">
        <v>0</v>
      </c>
    </row>
    <row r="53" spans="1:15" ht="12.75" customHeight="1" x14ac:dyDescent="0.2">
      <c r="A53" s="4" t="s">
        <v>0</v>
      </c>
      <c r="B53" s="4" t="s">
        <v>122</v>
      </c>
      <c r="C53" s="4" t="s">
        <v>0</v>
      </c>
      <c r="D53" s="4" t="s">
        <v>0</v>
      </c>
      <c r="E53" s="4" t="s">
        <v>0</v>
      </c>
      <c r="F53" s="4" t="s">
        <v>0</v>
      </c>
      <c r="G53" s="4" t="s">
        <v>0</v>
      </c>
      <c r="H53" s="9">
        <v>5296312.68</v>
      </c>
      <c r="I53" s="4" t="s">
        <v>0</v>
      </c>
      <c r="J53" s="9">
        <v>212.54</v>
      </c>
      <c r="K53" s="9">
        <v>251365.01</v>
      </c>
      <c r="L53" s="4" t="s">
        <v>0</v>
      </c>
      <c r="M53" s="9">
        <v>40.44</v>
      </c>
      <c r="N53" s="9">
        <v>7.59</v>
      </c>
      <c r="O53" s="4" t="s">
        <v>0</v>
      </c>
    </row>
    <row r="54" spans="1:15" ht="12.75" customHeight="1" x14ac:dyDescent="0.2">
      <c r="A54" s="4" t="s">
        <v>0</v>
      </c>
      <c r="B54" s="4" t="s">
        <v>1636</v>
      </c>
      <c r="C54" s="4" t="s">
        <v>0</v>
      </c>
      <c r="D54" s="4" t="s">
        <v>0</v>
      </c>
      <c r="E54" s="4" t="s">
        <v>0</v>
      </c>
      <c r="F54" s="4" t="s">
        <v>0</v>
      </c>
      <c r="G54" s="4" t="s">
        <v>0</v>
      </c>
      <c r="H54" s="9">
        <v>5296312.68</v>
      </c>
      <c r="I54" s="4" t="s">
        <v>0</v>
      </c>
      <c r="J54" s="9">
        <v>212.54</v>
      </c>
      <c r="K54" s="9">
        <v>251365.01</v>
      </c>
      <c r="L54" s="4" t="s">
        <v>0</v>
      </c>
      <c r="M54" s="9">
        <v>40.44</v>
      </c>
      <c r="N54" s="9">
        <v>7.59</v>
      </c>
      <c r="O54" s="4" t="s">
        <v>0</v>
      </c>
    </row>
    <row r="55" spans="1:15" ht="12.75" customHeight="1" x14ac:dyDescent="0.2">
      <c r="A55" s="10" t="s">
        <v>0</v>
      </c>
      <c r="B55" s="10" t="s">
        <v>1637</v>
      </c>
      <c r="C55" s="10" t="s">
        <v>1638</v>
      </c>
      <c r="D55" s="10" t="s">
        <v>825</v>
      </c>
      <c r="E55" s="10" t="s">
        <v>1639</v>
      </c>
      <c r="F55" s="10" t="s">
        <v>1559</v>
      </c>
      <c r="G55" s="10" t="s">
        <v>44</v>
      </c>
      <c r="H55" s="11">
        <v>46347.199999999997</v>
      </c>
      <c r="I55" s="11">
        <v>22169</v>
      </c>
      <c r="J55" s="11">
        <v>0</v>
      </c>
      <c r="K55" s="11">
        <v>10274.709999999999</v>
      </c>
      <c r="L55" s="11">
        <v>0</v>
      </c>
      <c r="M55" s="11">
        <v>1.65</v>
      </c>
      <c r="N55" s="11">
        <v>0.31</v>
      </c>
      <c r="O55" s="10" t="s">
        <v>1640</v>
      </c>
    </row>
    <row r="56" spans="1:15" ht="12.75" customHeight="1" x14ac:dyDescent="0.2">
      <c r="A56" s="10" t="s">
        <v>0</v>
      </c>
      <c r="B56" s="10" t="s">
        <v>1641</v>
      </c>
      <c r="C56" s="10" t="s">
        <v>1642</v>
      </c>
      <c r="D56" s="10" t="s">
        <v>758</v>
      </c>
      <c r="E56" s="10" t="s">
        <v>1643</v>
      </c>
      <c r="F56" s="10" t="s">
        <v>1559</v>
      </c>
      <c r="G56" s="10" t="s">
        <v>44</v>
      </c>
      <c r="H56" s="11">
        <v>33155</v>
      </c>
      <c r="I56" s="11">
        <v>10271</v>
      </c>
      <c r="J56" s="11">
        <v>11.99</v>
      </c>
      <c r="K56" s="11">
        <v>3417.34</v>
      </c>
      <c r="L56" s="11">
        <v>0.22</v>
      </c>
      <c r="M56" s="11">
        <v>0.55000000000000004</v>
      </c>
      <c r="N56" s="11">
        <v>0.1</v>
      </c>
      <c r="O56" s="10" t="s">
        <v>1644</v>
      </c>
    </row>
    <row r="57" spans="1:15" ht="12.75" customHeight="1" x14ac:dyDescent="0.2">
      <c r="A57" s="10" t="s">
        <v>0</v>
      </c>
      <c r="B57" s="10" t="s">
        <v>1645</v>
      </c>
      <c r="C57" s="10" t="s">
        <v>1646</v>
      </c>
      <c r="D57" s="10" t="s">
        <v>825</v>
      </c>
      <c r="E57" s="10" t="s">
        <v>1647</v>
      </c>
      <c r="F57" s="10" t="s">
        <v>1559</v>
      </c>
      <c r="G57" s="10" t="s">
        <v>44</v>
      </c>
      <c r="H57" s="11">
        <v>223726.45</v>
      </c>
      <c r="I57" s="11">
        <v>2180</v>
      </c>
      <c r="J57" s="11">
        <v>0</v>
      </c>
      <c r="K57" s="11">
        <v>4877.24</v>
      </c>
      <c r="L57" s="11">
        <v>0.08</v>
      </c>
      <c r="M57" s="11">
        <v>0.78</v>
      </c>
      <c r="N57" s="11">
        <v>0.15</v>
      </c>
      <c r="O57" s="10" t="s">
        <v>1648</v>
      </c>
    </row>
    <row r="58" spans="1:15" ht="12.75" customHeight="1" x14ac:dyDescent="0.2">
      <c r="A58" s="10" t="s">
        <v>0</v>
      </c>
      <c r="B58" s="10" t="s">
        <v>1649</v>
      </c>
      <c r="C58" s="10" t="s">
        <v>1650</v>
      </c>
      <c r="D58" s="10" t="s">
        <v>825</v>
      </c>
      <c r="E58" s="10" t="s">
        <v>1647</v>
      </c>
      <c r="F58" s="10" t="s">
        <v>1559</v>
      </c>
      <c r="G58" s="10" t="s">
        <v>44</v>
      </c>
      <c r="H58" s="11">
        <v>99698.83</v>
      </c>
      <c r="I58" s="11">
        <v>3297</v>
      </c>
      <c r="J58" s="11">
        <v>0</v>
      </c>
      <c r="K58" s="11">
        <v>3287.07</v>
      </c>
      <c r="L58" s="11">
        <v>0.06</v>
      </c>
      <c r="M58" s="11">
        <v>0.53</v>
      </c>
      <c r="N58" s="11">
        <v>0.1</v>
      </c>
      <c r="O58" s="10" t="s">
        <v>1651</v>
      </c>
    </row>
    <row r="59" spans="1:15" ht="12.75" customHeight="1" x14ac:dyDescent="0.2">
      <c r="A59" s="10" t="s">
        <v>0</v>
      </c>
      <c r="B59" s="10" t="s">
        <v>1652</v>
      </c>
      <c r="C59" s="10" t="s">
        <v>1653</v>
      </c>
      <c r="D59" s="10" t="s">
        <v>825</v>
      </c>
      <c r="E59" s="10" t="s">
        <v>1647</v>
      </c>
      <c r="F59" s="10" t="s">
        <v>1559</v>
      </c>
      <c r="G59" s="10" t="s">
        <v>44</v>
      </c>
      <c r="H59" s="11">
        <v>221496.34</v>
      </c>
      <c r="I59" s="11">
        <v>3433</v>
      </c>
      <c r="J59" s="11">
        <v>0</v>
      </c>
      <c r="K59" s="11">
        <v>7603.97</v>
      </c>
      <c r="L59" s="11">
        <v>0.19</v>
      </c>
      <c r="M59" s="11">
        <v>1.22</v>
      </c>
      <c r="N59" s="11">
        <v>0.23</v>
      </c>
      <c r="O59" s="10" t="s">
        <v>1654</v>
      </c>
    </row>
    <row r="60" spans="1:15" ht="12.75" customHeight="1" x14ac:dyDescent="0.2">
      <c r="A60" s="10" t="s">
        <v>0</v>
      </c>
      <c r="B60" s="10" t="s">
        <v>1655</v>
      </c>
      <c r="C60" s="10" t="s">
        <v>1656</v>
      </c>
      <c r="D60" s="10" t="s">
        <v>825</v>
      </c>
      <c r="E60" s="10" t="s">
        <v>1647</v>
      </c>
      <c r="F60" s="10" t="s">
        <v>1559</v>
      </c>
      <c r="G60" s="10" t="s">
        <v>44</v>
      </c>
      <c r="H60" s="11">
        <v>34900</v>
      </c>
      <c r="I60" s="11">
        <v>3962</v>
      </c>
      <c r="J60" s="11">
        <v>0</v>
      </c>
      <c r="K60" s="11">
        <v>1382.74</v>
      </c>
      <c r="L60" s="11">
        <v>0.01</v>
      </c>
      <c r="M60" s="11">
        <v>0.22</v>
      </c>
      <c r="N60" s="11">
        <v>0.04</v>
      </c>
      <c r="O60" s="10" t="s">
        <v>1657</v>
      </c>
    </row>
    <row r="61" spans="1:15" ht="12.75" customHeight="1" x14ac:dyDescent="0.2">
      <c r="A61" s="10" t="s">
        <v>0</v>
      </c>
      <c r="B61" s="10" t="s">
        <v>1658</v>
      </c>
      <c r="C61" s="10" t="s">
        <v>1659</v>
      </c>
      <c r="D61" s="10" t="s">
        <v>825</v>
      </c>
      <c r="E61" s="10" t="s">
        <v>1660</v>
      </c>
      <c r="F61" s="10" t="s">
        <v>1559</v>
      </c>
      <c r="G61" s="10" t="s">
        <v>44</v>
      </c>
      <c r="H61" s="11">
        <v>68578.5</v>
      </c>
      <c r="I61" s="11">
        <v>2879</v>
      </c>
      <c r="J61" s="11">
        <v>0</v>
      </c>
      <c r="K61" s="11">
        <v>1974.37</v>
      </c>
      <c r="L61" s="11">
        <v>0.11</v>
      </c>
      <c r="M61" s="11">
        <v>0.32</v>
      </c>
      <c r="N61" s="11">
        <v>0.06</v>
      </c>
      <c r="O61" s="10" t="s">
        <v>1661</v>
      </c>
    </row>
    <row r="62" spans="1:15" ht="12.75" customHeight="1" x14ac:dyDescent="0.2">
      <c r="A62" s="10" t="s">
        <v>0</v>
      </c>
      <c r="B62" s="10" t="s">
        <v>1662</v>
      </c>
      <c r="C62" s="10" t="s">
        <v>1663</v>
      </c>
      <c r="D62" s="10" t="s">
        <v>825</v>
      </c>
      <c r="E62" s="10" t="s">
        <v>1660</v>
      </c>
      <c r="F62" s="10" t="s">
        <v>1559</v>
      </c>
      <c r="G62" s="10" t="s">
        <v>44</v>
      </c>
      <c r="H62" s="11">
        <v>268730</v>
      </c>
      <c r="I62" s="11">
        <v>2931</v>
      </c>
      <c r="J62" s="11">
        <v>0</v>
      </c>
      <c r="K62" s="11">
        <v>7876.48</v>
      </c>
      <c r="L62" s="11">
        <v>0.14000000000000001</v>
      </c>
      <c r="M62" s="11">
        <v>1.27</v>
      </c>
      <c r="N62" s="11">
        <v>0.24</v>
      </c>
      <c r="O62" s="10" t="s">
        <v>1664</v>
      </c>
    </row>
    <row r="63" spans="1:15" ht="12.75" customHeight="1" x14ac:dyDescent="0.2">
      <c r="A63" s="10" t="s">
        <v>0</v>
      </c>
      <c r="B63" s="10" t="s">
        <v>1665</v>
      </c>
      <c r="C63" s="10" t="s">
        <v>1666</v>
      </c>
      <c r="D63" s="10" t="s">
        <v>758</v>
      </c>
      <c r="E63" s="10" t="s">
        <v>1660</v>
      </c>
      <c r="F63" s="10" t="s">
        <v>1559</v>
      </c>
      <c r="G63" s="10" t="s">
        <v>44</v>
      </c>
      <c r="H63" s="11">
        <v>90363.08</v>
      </c>
      <c r="I63" s="11">
        <v>3178</v>
      </c>
      <c r="J63" s="11">
        <v>0</v>
      </c>
      <c r="K63" s="11">
        <v>2871.74</v>
      </c>
      <c r="L63" s="11">
        <v>0.02</v>
      </c>
      <c r="M63" s="11">
        <v>0.46</v>
      </c>
      <c r="N63" s="11">
        <v>0.09</v>
      </c>
      <c r="O63" s="10" t="s">
        <v>1667</v>
      </c>
    </row>
    <row r="64" spans="1:15" ht="12.75" customHeight="1" x14ac:dyDescent="0.2">
      <c r="A64" s="10" t="s">
        <v>0</v>
      </c>
      <c r="B64" s="10" t="s">
        <v>1668</v>
      </c>
      <c r="C64" s="10" t="s">
        <v>1669</v>
      </c>
      <c r="D64" s="10" t="s">
        <v>825</v>
      </c>
      <c r="E64" s="10" t="s">
        <v>1660</v>
      </c>
      <c r="F64" s="10" t="s">
        <v>1559</v>
      </c>
      <c r="G64" s="10" t="s">
        <v>44</v>
      </c>
      <c r="H64" s="11">
        <v>127782.86</v>
      </c>
      <c r="I64" s="11">
        <v>6734</v>
      </c>
      <c r="J64" s="11">
        <v>0</v>
      </c>
      <c r="K64" s="11">
        <v>8604.9</v>
      </c>
      <c r="L64" s="11">
        <v>7.0000000000000007E-2</v>
      </c>
      <c r="M64" s="11">
        <v>1.38</v>
      </c>
      <c r="N64" s="11">
        <v>0.26</v>
      </c>
      <c r="O64" s="10" t="s">
        <v>1670</v>
      </c>
    </row>
    <row r="65" spans="1:15" ht="12.75" customHeight="1" x14ac:dyDescent="0.2">
      <c r="A65" s="10" t="s">
        <v>0</v>
      </c>
      <c r="B65" s="10" t="s">
        <v>1671</v>
      </c>
      <c r="C65" s="10" t="s">
        <v>1672</v>
      </c>
      <c r="D65" s="10" t="s">
        <v>758</v>
      </c>
      <c r="E65" s="10" t="s">
        <v>1660</v>
      </c>
      <c r="F65" s="10" t="s">
        <v>1559</v>
      </c>
      <c r="G65" s="10" t="s">
        <v>50</v>
      </c>
      <c r="H65" s="11">
        <v>100319.17</v>
      </c>
      <c r="I65" s="11">
        <v>10790</v>
      </c>
      <c r="J65" s="11">
        <v>0</v>
      </c>
      <c r="K65" s="11">
        <v>10824.44</v>
      </c>
      <c r="L65" s="11">
        <v>0.03</v>
      </c>
      <c r="M65" s="11">
        <v>1.74</v>
      </c>
      <c r="N65" s="11">
        <v>0.33</v>
      </c>
      <c r="O65" s="10" t="s">
        <v>1673</v>
      </c>
    </row>
    <row r="66" spans="1:15" ht="12.75" customHeight="1" x14ac:dyDescent="0.2">
      <c r="A66" s="10" t="s">
        <v>0</v>
      </c>
      <c r="B66" s="10" t="s">
        <v>1674</v>
      </c>
      <c r="C66" s="10" t="s">
        <v>1675</v>
      </c>
      <c r="D66" s="10" t="s">
        <v>758</v>
      </c>
      <c r="E66" s="10" t="s">
        <v>1660</v>
      </c>
      <c r="F66" s="10" t="s">
        <v>1559</v>
      </c>
      <c r="G66" s="10" t="s">
        <v>44</v>
      </c>
      <c r="H66" s="11">
        <v>6107.5</v>
      </c>
      <c r="I66" s="11">
        <v>15631</v>
      </c>
      <c r="J66" s="11">
        <v>1.74</v>
      </c>
      <c r="K66" s="11">
        <v>956.4</v>
      </c>
      <c r="L66" s="11">
        <v>0.01</v>
      </c>
      <c r="M66" s="11">
        <v>0.15</v>
      </c>
      <c r="N66" s="11">
        <v>0.03</v>
      </c>
      <c r="O66" s="10" t="s">
        <v>1676</v>
      </c>
    </row>
    <row r="67" spans="1:15" ht="12.75" customHeight="1" x14ac:dyDescent="0.2">
      <c r="A67" s="10" t="s">
        <v>0</v>
      </c>
      <c r="B67" s="10" t="s">
        <v>1677</v>
      </c>
      <c r="C67" s="10" t="s">
        <v>1678</v>
      </c>
      <c r="D67" s="10" t="s">
        <v>758</v>
      </c>
      <c r="E67" s="10" t="s">
        <v>1660</v>
      </c>
      <c r="F67" s="10" t="s">
        <v>1559</v>
      </c>
      <c r="G67" s="10" t="s">
        <v>50</v>
      </c>
      <c r="H67" s="11">
        <v>24572.02</v>
      </c>
      <c r="I67" s="11">
        <v>21219</v>
      </c>
      <c r="J67" s="11">
        <v>0</v>
      </c>
      <c r="K67" s="11">
        <v>5213.9399999999996</v>
      </c>
      <c r="L67" s="11">
        <v>0.06</v>
      </c>
      <c r="M67" s="11">
        <v>0.84</v>
      </c>
      <c r="N67" s="11">
        <v>0.16</v>
      </c>
      <c r="O67" s="10" t="s">
        <v>1679</v>
      </c>
    </row>
    <row r="68" spans="1:15" ht="12.75" customHeight="1" x14ac:dyDescent="0.2">
      <c r="A68" s="10" t="s">
        <v>0</v>
      </c>
      <c r="B68" s="10" t="s">
        <v>1680</v>
      </c>
      <c r="C68" s="10" t="s">
        <v>1681</v>
      </c>
      <c r="D68" s="10" t="s">
        <v>758</v>
      </c>
      <c r="E68" s="10" t="s">
        <v>1660</v>
      </c>
      <c r="F68" s="10" t="s">
        <v>1559</v>
      </c>
      <c r="G68" s="10" t="s">
        <v>44</v>
      </c>
      <c r="H68" s="11">
        <v>7206.85</v>
      </c>
      <c r="I68" s="11">
        <v>31235</v>
      </c>
      <c r="J68" s="11">
        <v>0.96</v>
      </c>
      <c r="K68" s="11">
        <v>2252.02</v>
      </c>
      <c r="L68" s="11">
        <v>0.01</v>
      </c>
      <c r="M68" s="11">
        <v>0.36</v>
      </c>
      <c r="N68" s="11">
        <v>7.0000000000000007E-2</v>
      </c>
      <c r="O68" s="10" t="s">
        <v>1682</v>
      </c>
    </row>
    <row r="69" spans="1:15" ht="12.75" customHeight="1" x14ac:dyDescent="0.2">
      <c r="A69" s="10" t="s">
        <v>0</v>
      </c>
      <c r="B69" s="10" t="s">
        <v>1683</v>
      </c>
      <c r="C69" s="10" t="s">
        <v>1684</v>
      </c>
      <c r="D69" s="10" t="s">
        <v>758</v>
      </c>
      <c r="E69" s="10" t="s">
        <v>1685</v>
      </c>
      <c r="F69" s="10" t="s">
        <v>1559</v>
      </c>
      <c r="G69" s="10" t="s">
        <v>44</v>
      </c>
      <c r="H69" s="11">
        <v>77478</v>
      </c>
      <c r="I69" s="11">
        <v>4975</v>
      </c>
      <c r="J69" s="11">
        <v>0</v>
      </c>
      <c r="K69" s="11">
        <v>3854.53</v>
      </c>
      <c r="L69" s="11">
        <v>0</v>
      </c>
      <c r="M69" s="11">
        <v>0.62</v>
      </c>
      <c r="N69" s="11">
        <v>0.12</v>
      </c>
      <c r="O69" s="10" t="s">
        <v>1686</v>
      </c>
    </row>
    <row r="70" spans="1:15" ht="12.75" customHeight="1" x14ac:dyDescent="0.2">
      <c r="A70" s="10" t="s">
        <v>0</v>
      </c>
      <c r="B70" s="10" t="s">
        <v>1687</v>
      </c>
      <c r="C70" s="10" t="s">
        <v>1688</v>
      </c>
      <c r="D70" s="10" t="s">
        <v>758</v>
      </c>
      <c r="E70" s="10" t="s">
        <v>1689</v>
      </c>
      <c r="F70" s="10" t="s">
        <v>1559</v>
      </c>
      <c r="G70" s="10" t="s">
        <v>50</v>
      </c>
      <c r="H70" s="11">
        <v>3464.77</v>
      </c>
      <c r="I70" s="11">
        <v>12094</v>
      </c>
      <c r="J70" s="11">
        <v>0</v>
      </c>
      <c r="K70" s="11">
        <v>419.03</v>
      </c>
      <c r="L70" s="11">
        <v>0</v>
      </c>
      <c r="M70" s="11">
        <v>7.0000000000000007E-2</v>
      </c>
      <c r="N70" s="11">
        <v>0.01</v>
      </c>
      <c r="O70" s="10" t="s">
        <v>1690</v>
      </c>
    </row>
    <row r="71" spans="1:15" ht="12.75" customHeight="1" x14ac:dyDescent="0.2">
      <c r="A71" s="10" t="s">
        <v>0</v>
      </c>
      <c r="B71" s="10" t="s">
        <v>1691</v>
      </c>
      <c r="C71" s="10" t="s">
        <v>1692</v>
      </c>
      <c r="D71" s="10" t="s">
        <v>825</v>
      </c>
      <c r="E71" s="10" t="s">
        <v>787</v>
      </c>
      <c r="F71" s="10" t="s">
        <v>1559</v>
      </c>
      <c r="G71" s="10" t="s">
        <v>44</v>
      </c>
      <c r="H71" s="11">
        <v>132742.15</v>
      </c>
      <c r="I71" s="11">
        <v>2596</v>
      </c>
      <c r="J71" s="11">
        <v>0</v>
      </c>
      <c r="K71" s="11">
        <v>3445.99</v>
      </c>
      <c r="L71" s="11">
        <v>0.12</v>
      </c>
      <c r="M71" s="11">
        <v>0.55000000000000004</v>
      </c>
      <c r="N71" s="11">
        <v>0.1</v>
      </c>
      <c r="O71" s="10" t="s">
        <v>1693</v>
      </c>
    </row>
    <row r="72" spans="1:15" ht="12.75" customHeight="1" x14ac:dyDescent="0.2">
      <c r="A72" s="10" t="s">
        <v>0</v>
      </c>
      <c r="B72" s="10" t="s">
        <v>1694</v>
      </c>
      <c r="C72" s="10" t="s">
        <v>1695</v>
      </c>
      <c r="D72" s="10" t="s">
        <v>825</v>
      </c>
      <c r="E72" s="10" t="s">
        <v>1696</v>
      </c>
      <c r="F72" s="10" t="s">
        <v>1559</v>
      </c>
      <c r="G72" s="10" t="s">
        <v>44</v>
      </c>
      <c r="H72" s="11">
        <v>349</v>
      </c>
      <c r="I72" s="11">
        <v>2043</v>
      </c>
      <c r="J72" s="11">
        <v>0.08</v>
      </c>
      <c r="K72" s="11">
        <v>7.21</v>
      </c>
      <c r="L72" s="11">
        <v>0</v>
      </c>
      <c r="M72" s="11">
        <v>0</v>
      </c>
      <c r="N72" s="11">
        <v>0</v>
      </c>
      <c r="O72" s="10" t="s">
        <v>1697</v>
      </c>
    </row>
    <row r="73" spans="1:15" ht="12.75" customHeight="1" x14ac:dyDescent="0.2">
      <c r="A73" s="10" t="s">
        <v>0</v>
      </c>
      <c r="B73" s="10" t="s">
        <v>1698</v>
      </c>
      <c r="C73" s="10" t="s">
        <v>1699</v>
      </c>
      <c r="D73" s="10" t="s">
        <v>825</v>
      </c>
      <c r="E73" s="10" t="s">
        <v>1696</v>
      </c>
      <c r="F73" s="10" t="s">
        <v>1559</v>
      </c>
      <c r="G73" s="10" t="s">
        <v>44</v>
      </c>
      <c r="H73" s="11">
        <v>39786</v>
      </c>
      <c r="I73" s="11">
        <v>9460</v>
      </c>
      <c r="J73" s="11">
        <v>0</v>
      </c>
      <c r="K73" s="11">
        <v>3763.76</v>
      </c>
      <c r="L73" s="11">
        <v>0.02</v>
      </c>
      <c r="M73" s="11">
        <v>0.61</v>
      </c>
      <c r="N73" s="11">
        <v>0.11</v>
      </c>
      <c r="O73" s="10" t="s">
        <v>1700</v>
      </c>
    </row>
    <row r="74" spans="1:15" ht="12.75" customHeight="1" x14ac:dyDescent="0.2">
      <c r="A74" s="10" t="s">
        <v>0</v>
      </c>
      <c r="B74" s="10" t="s">
        <v>1701</v>
      </c>
      <c r="C74" s="10" t="s">
        <v>1702</v>
      </c>
      <c r="D74" s="10" t="s">
        <v>825</v>
      </c>
      <c r="E74" s="10" t="s">
        <v>1703</v>
      </c>
      <c r="F74" s="10" t="s">
        <v>1559</v>
      </c>
      <c r="G74" s="10" t="s">
        <v>44</v>
      </c>
      <c r="H74" s="11">
        <v>194044</v>
      </c>
      <c r="I74" s="11">
        <v>1476</v>
      </c>
      <c r="J74" s="11">
        <v>0</v>
      </c>
      <c r="K74" s="11">
        <v>2864.09</v>
      </c>
      <c r="L74" s="11">
        <v>0.93</v>
      </c>
      <c r="M74" s="11">
        <v>0.46</v>
      </c>
      <c r="N74" s="11">
        <v>0.09</v>
      </c>
      <c r="O74" s="10" t="s">
        <v>1704</v>
      </c>
    </row>
    <row r="75" spans="1:15" ht="12.75" customHeight="1" x14ac:dyDescent="0.2">
      <c r="A75" s="10" t="s">
        <v>0</v>
      </c>
      <c r="B75" s="10" t="s">
        <v>1705</v>
      </c>
      <c r="C75" s="10" t="s">
        <v>1706</v>
      </c>
      <c r="D75" s="10" t="s">
        <v>825</v>
      </c>
      <c r="E75" s="10" t="s">
        <v>1707</v>
      </c>
      <c r="F75" s="10" t="s">
        <v>1559</v>
      </c>
      <c r="G75" s="10" t="s">
        <v>44</v>
      </c>
      <c r="H75" s="11">
        <v>35249</v>
      </c>
      <c r="I75" s="11">
        <v>12517</v>
      </c>
      <c r="J75" s="11">
        <v>6.94</v>
      </c>
      <c r="K75" s="11">
        <v>4419.05</v>
      </c>
      <c r="L75" s="11">
        <v>0.09</v>
      </c>
      <c r="M75" s="11">
        <v>0.71</v>
      </c>
      <c r="N75" s="11">
        <v>0.13</v>
      </c>
      <c r="O75" s="10" t="s">
        <v>1708</v>
      </c>
    </row>
    <row r="76" spans="1:15" ht="12.75" customHeight="1" x14ac:dyDescent="0.2">
      <c r="A76" s="10" t="s">
        <v>0</v>
      </c>
      <c r="B76" s="10" t="s">
        <v>1709</v>
      </c>
      <c r="C76" s="10" t="s">
        <v>1710</v>
      </c>
      <c r="D76" s="10" t="s">
        <v>792</v>
      </c>
      <c r="E76" s="10" t="s">
        <v>1711</v>
      </c>
      <c r="F76" s="10" t="s">
        <v>1559</v>
      </c>
      <c r="G76" s="10" t="s">
        <v>54</v>
      </c>
      <c r="H76" s="11">
        <v>28194.240000000002</v>
      </c>
      <c r="I76" s="11">
        <v>10530</v>
      </c>
      <c r="J76" s="11">
        <v>31.35</v>
      </c>
      <c r="K76" s="11">
        <v>3000.21</v>
      </c>
      <c r="L76" s="11">
        <v>0.02</v>
      </c>
      <c r="M76" s="11">
        <v>0.48</v>
      </c>
      <c r="N76" s="11">
        <v>0.09</v>
      </c>
      <c r="O76" s="10" t="s">
        <v>1712</v>
      </c>
    </row>
    <row r="77" spans="1:15" ht="12.75" customHeight="1" x14ac:dyDescent="0.2">
      <c r="A77" s="10" t="s">
        <v>0</v>
      </c>
      <c r="B77" s="10" t="s">
        <v>1713</v>
      </c>
      <c r="C77" s="10" t="s">
        <v>1714</v>
      </c>
      <c r="D77" s="10" t="s">
        <v>758</v>
      </c>
      <c r="E77" s="10" t="s">
        <v>1715</v>
      </c>
      <c r="F77" s="10" t="s">
        <v>1559</v>
      </c>
      <c r="G77" s="10" t="s">
        <v>50</v>
      </c>
      <c r="H77" s="11">
        <v>158423.85</v>
      </c>
      <c r="I77" s="11">
        <v>3505</v>
      </c>
      <c r="J77" s="11">
        <v>0</v>
      </c>
      <c r="K77" s="11">
        <v>5552.76</v>
      </c>
      <c r="L77" s="11">
        <v>0.02</v>
      </c>
      <c r="M77" s="11">
        <v>0.89</v>
      </c>
      <c r="N77" s="11">
        <v>0.17</v>
      </c>
      <c r="O77" s="10" t="s">
        <v>1716</v>
      </c>
    </row>
    <row r="78" spans="1:15" ht="12.75" customHeight="1" x14ac:dyDescent="0.2">
      <c r="A78" s="10" t="s">
        <v>0</v>
      </c>
      <c r="B78" s="10" t="s">
        <v>1717</v>
      </c>
      <c r="C78" s="10" t="s">
        <v>1718</v>
      </c>
      <c r="D78" s="10" t="s">
        <v>825</v>
      </c>
      <c r="E78" s="10" t="s">
        <v>1719</v>
      </c>
      <c r="F78" s="10" t="s">
        <v>1559</v>
      </c>
      <c r="G78" s="10" t="s">
        <v>44</v>
      </c>
      <c r="H78" s="11">
        <v>282281.67</v>
      </c>
      <c r="I78" s="11">
        <v>2346</v>
      </c>
      <c r="J78" s="11">
        <v>0</v>
      </c>
      <c r="K78" s="11">
        <v>6622.33</v>
      </c>
      <c r="L78" s="11">
        <v>0.11</v>
      </c>
      <c r="M78" s="11">
        <v>1.06</v>
      </c>
      <c r="N78" s="11">
        <v>0.2</v>
      </c>
      <c r="O78" s="10" t="s">
        <v>1720</v>
      </c>
    </row>
    <row r="79" spans="1:15" ht="12.75" customHeight="1" x14ac:dyDescent="0.2">
      <c r="A79" s="10" t="s">
        <v>0</v>
      </c>
      <c r="B79" s="10" t="s">
        <v>1721</v>
      </c>
      <c r="C79" s="10" t="s">
        <v>1722</v>
      </c>
      <c r="D79" s="10" t="s">
        <v>825</v>
      </c>
      <c r="E79" s="10" t="s">
        <v>1719</v>
      </c>
      <c r="F79" s="10" t="s">
        <v>1559</v>
      </c>
      <c r="G79" s="10" t="s">
        <v>44</v>
      </c>
      <c r="H79" s="11">
        <v>60970.3</v>
      </c>
      <c r="I79" s="11">
        <v>2679</v>
      </c>
      <c r="J79" s="11">
        <v>0</v>
      </c>
      <c r="K79" s="11">
        <v>1633.39</v>
      </c>
      <c r="L79" s="11">
        <v>0.02</v>
      </c>
      <c r="M79" s="11">
        <v>0.26</v>
      </c>
      <c r="N79" s="11">
        <v>0.05</v>
      </c>
      <c r="O79" s="10" t="s">
        <v>1723</v>
      </c>
    </row>
    <row r="80" spans="1:15" ht="12.75" customHeight="1" x14ac:dyDescent="0.2">
      <c r="A80" s="10" t="s">
        <v>0</v>
      </c>
      <c r="B80" s="10" t="s">
        <v>1724</v>
      </c>
      <c r="C80" s="10" t="s">
        <v>1725</v>
      </c>
      <c r="D80" s="10" t="s">
        <v>825</v>
      </c>
      <c r="E80" s="10" t="s">
        <v>1719</v>
      </c>
      <c r="F80" s="10" t="s">
        <v>1559</v>
      </c>
      <c r="G80" s="10" t="s">
        <v>44</v>
      </c>
      <c r="H80" s="11">
        <v>20910.330000000002</v>
      </c>
      <c r="I80" s="11">
        <v>3331</v>
      </c>
      <c r="J80" s="11">
        <v>0</v>
      </c>
      <c r="K80" s="11">
        <v>696.52</v>
      </c>
      <c r="L80" s="11">
        <v>0.01</v>
      </c>
      <c r="M80" s="11">
        <v>0.11</v>
      </c>
      <c r="N80" s="11">
        <v>0.02</v>
      </c>
      <c r="O80" s="10" t="s">
        <v>1726</v>
      </c>
    </row>
    <row r="81" spans="1:15" ht="12.75" customHeight="1" x14ac:dyDescent="0.2">
      <c r="A81" s="10" t="s">
        <v>0</v>
      </c>
      <c r="B81" s="10" t="s">
        <v>1727</v>
      </c>
      <c r="C81" s="10" t="s">
        <v>1728</v>
      </c>
      <c r="D81" s="10" t="s">
        <v>825</v>
      </c>
      <c r="E81" s="10" t="s">
        <v>1719</v>
      </c>
      <c r="F81" s="10" t="s">
        <v>1559</v>
      </c>
      <c r="G81" s="10" t="s">
        <v>44</v>
      </c>
      <c r="H81" s="11">
        <v>34526.57</v>
      </c>
      <c r="I81" s="11">
        <v>3369</v>
      </c>
      <c r="J81" s="11">
        <v>2.1</v>
      </c>
      <c r="K81" s="11">
        <v>1165.3</v>
      </c>
      <c r="L81" s="11">
        <v>0.17</v>
      </c>
      <c r="M81" s="11">
        <v>0.19</v>
      </c>
      <c r="N81" s="11">
        <v>0.03</v>
      </c>
      <c r="O81" s="10" t="s">
        <v>1729</v>
      </c>
    </row>
    <row r="82" spans="1:15" ht="12.75" customHeight="1" x14ac:dyDescent="0.2">
      <c r="A82" s="10" t="s">
        <v>0</v>
      </c>
      <c r="B82" s="10" t="s">
        <v>1730</v>
      </c>
      <c r="C82" s="10" t="s">
        <v>1731</v>
      </c>
      <c r="D82" s="10" t="s">
        <v>825</v>
      </c>
      <c r="E82" s="10" t="s">
        <v>1719</v>
      </c>
      <c r="F82" s="10" t="s">
        <v>1559</v>
      </c>
      <c r="G82" s="10" t="s">
        <v>44</v>
      </c>
      <c r="H82" s="11">
        <v>86237.9</v>
      </c>
      <c r="I82" s="11">
        <v>4120</v>
      </c>
      <c r="J82" s="11">
        <v>0</v>
      </c>
      <c r="K82" s="11">
        <v>3553</v>
      </c>
      <c r="L82" s="11">
        <v>0</v>
      </c>
      <c r="M82" s="11">
        <v>0.56999999999999995</v>
      </c>
      <c r="N82" s="11">
        <v>0.11</v>
      </c>
      <c r="O82" s="10" t="s">
        <v>1732</v>
      </c>
    </row>
    <row r="83" spans="1:15" ht="12.75" customHeight="1" x14ac:dyDescent="0.2">
      <c r="A83" s="10" t="s">
        <v>0</v>
      </c>
      <c r="B83" s="10" t="s">
        <v>1733</v>
      </c>
      <c r="C83" s="10" t="s">
        <v>1734</v>
      </c>
      <c r="D83" s="10" t="s">
        <v>825</v>
      </c>
      <c r="E83" s="10" t="s">
        <v>1719</v>
      </c>
      <c r="F83" s="10" t="s">
        <v>1559</v>
      </c>
      <c r="G83" s="10" t="s">
        <v>44</v>
      </c>
      <c r="H83" s="11">
        <v>267298.23</v>
      </c>
      <c r="I83" s="11">
        <v>5347</v>
      </c>
      <c r="J83" s="11">
        <v>0</v>
      </c>
      <c r="K83" s="11">
        <v>14292.44</v>
      </c>
      <c r="L83" s="11">
        <v>0.02</v>
      </c>
      <c r="M83" s="11">
        <v>2.2999999999999998</v>
      </c>
      <c r="N83" s="11">
        <v>0.43</v>
      </c>
      <c r="O83" s="10" t="s">
        <v>1735</v>
      </c>
    </row>
    <row r="84" spans="1:15" ht="12.75" customHeight="1" x14ac:dyDescent="0.2">
      <c r="A84" s="10" t="s">
        <v>0</v>
      </c>
      <c r="B84" s="10" t="s">
        <v>1736</v>
      </c>
      <c r="C84" s="10" t="s">
        <v>1737</v>
      </c>
      <c r="D84" s="10" t="s">
        <v>825</v>
      </c>
      <c r="E84" s="10" t="s">
        <v>1719</v>
      </c>
      <c r="F84" s="10" t="s">
        <v>1559</v>
      </c>
      <c r="G84" s="10" t="s">
        <v>44</v>
      </c>
      <c r="H84" s="11">
        <v>126725.39</v>
      </c>
      <c r="I84" s="11">
        <v>5360</v>
      </c>
      <c r="J84" s="11">
        <v>0</v>
      </c>
      <c r="K84" s="11">
        <v>6792.48</v>
      </c>
      <c r="L84" s="11">
        <v>0.15</v>
      </c>
      <c r="M84" s="11">
        <v>1.0900000000000001</v>
      </c>
      <c r="N84" s="11">
        <v>0.2</v>
      </c>
      <c r="O84" s="10" t="s">
        <v>1738</v>
      </c>
    </row>
    <row r="85" spans="1:15" ht="12.75" customHeight="1" x14ac:dyDescent="0.2">
      <c r="A85" s="10" t="s">
        <v>0</v>
      </c>
      <c r="B85" s="10" t="s">
        <v>1739</v>
      </c>
      <c r="C85" s="10" t="s">
        <v>1740</v>
      </c>
      <c r="D85" s="10" t="s">
        <v>758</v>
      </c>
      <c r="E85" s="10" t="s">
        <v>1719</v>
      </c>
      <c r="F85" s="10" t="s">
        <v>1559</v>
      </c>
      <c r="G85" s="10" t="s">
        <v>50</v>
      </c>
      <c r="H85" s="11">
        <v>23297.62</v>
      </c>
      <c r="I85" s="11">
        <v>6586</v>
      </c>
      <c r="J85" s="11">
        <v>0</v>
      </c>
      <c r="K85" s="11">
        <v>1534.38</v>
      </c>
      <c r="L85" s="11">
        <v>0.18</v>
      </c>
      <c r="M85" s="11">
        <v>0.25</v>
      </c>
      <c r="N85" s="11">
        <v>0.05</v>
      </c>
      <c r="O85" s="10" t="s">
        <v>1741</v>
      </c>
    </row>
    <row r="86" spans="1:15" ht="12.75" customHeight="1" x14ac:dyDescent="0.2">
      <c r="A86" s="10" t="s">
        <v>0</v>
      </c>
      <c r="B86" s="10" t="s">
        <v>1739</v>
      </c>
      <c r="C86" s="10" t="s">
        <v>1742</v>
      </c>
      <c r="D86" s="10" t="s">
        <v>758</v>
      </c>
      <c r="E86" s="10" t="s">
        <v>1719</v>
      </c>
      <c r="F86" s="10" t="s">
        <v>1559</v>
      </c>
      <c r="G86" s="10" t="s">
        <v>50</v>
      </c>
      <c r="H86" s="11">
        <v>9956.25</v>
      </c>
      <c r="I86" s="11">
        <v>7733</v>
      </c>
      <c r="J86" s="11">
        <v>0</v>
      </c>
      <c r="K86" s="11">
        <v>769.92</v>
      </c>
      <c r="L86" s="11">
        <v>0.03</v>
      </c>
      <c r="M86" s="11">
        <v>0.12</v>
      </c>
      <c r="N86" s="11">
        <v>0.02</v>
      </c>
      <c r="O86" s="10" t="s">
        <v>1743</v>
      </c>
    </row>
    <row r="87" spans="1:15" ht="12.75" customHeight="1" x14ac:dyDescent="0.2">
      <c r="A87" s="10" t="s">
        <v>0</v>
      </c>
      <c r="B87" s="10" t="s">
        <v>1744</v>
      </c>
      <c r="C87" s="10" t="s">
        <v>1745</v>
      </c>
      <c r="D87" s="10" t="s">
        <v>1328</v>
      </c>
      <c r="E87" s="10" t="s">
        <v>1746</v>
      </c>
      <c r="F87" s="10" t="s">
        <v>1559</v>
      </c>
      <c r="G87" s="10" t="s">
        <v>44</v>
      </c>
      <c r="H87" s="11">
        <v>122247.72</v>
      </c>
      <c r="I87" s="11">
        <v>6716</v>
      </c>
      <c r="J87" s="11">
        <v>0</v>
      </c>
      <c r="K87" s="11">
        <v>8210.16</v>
      </c>
      <c r="L87" s="11">
        <v>0.06</v>
      </c>
      <c r="M87" s="11">
        <v>1.32</v>
      </c>
      <c r="N87" s="11">
        <v>0.25</v>
      </c>
      <c r="O87" s="10" t="s">
        <v>1747</v>
      </c>
    </row>
    <row r="88" spans="1:15" ht="12.75" customHeight="1" x14ac:dyDescent="0.2">
      <c r="A88" s="10" t="s">
        <v>0</v>
      </c>
      <c r="B88" s="10" t="s">
        <v>1748</v>
      </c>
      <c r="C88" s="10" t="s">
        <v>1749</v>
      </c>
      <c r="D88" s="10" t="s">
        <v>825</v>
      </c>
      <c r="E88" s="10" t="s">
        <v>1750</v>
      </c>
      <c r="F88" s="10" t="s">
        <v>1559</v>
      </c>
      <c r="G88" s="10" t="s">
        <v>44</v>
      </c>
      <c r="H88" s="11">
        <v>17624.5</v>
      </c>
      <c r="I88" s="11">
        <v>14114</v>
      </c>
      <c r="J88" s="11">
        <v>0</v>
      </c>
      <c r="K88" s="11">
        <v>2487.52</v>
      </c>
      <c r="L88" s="11">
        <v>0</v>
      </c>
      <c r="M88" s="11">
        <v>0.4</v>
      </c>
      <c r="N88" s="11">
        <v>7.0000000000000007E-2</v>
      </c>
      <c r="O88" s="10" t="s">
        <v>1751</v>
      </c>
    </row>
    <row r="89" spans="1:15" ht="12.75" customHeight="1" x14ac:dyDescent="0.2">
      <c r="A89" s="10" t="s">
        <v>0</v>
      </c>
      <c r="B89" s="10" t="s">
        <v>1752</v>
      </c>
      <c r="C89" s="10" t="s">
        <v>1753</v>
      </c>
      <c r="D89" s="10" t="s">
        <v>1349</v>
      </c>
      <c r="E89" s="10" t="s">
        <v>1754</v>
      </c>
      <c r="F89" s="10" t="s">
        <v>1559</v>
      </c>
      <c r="G89" s="10" t="s">
        <v>50</v>
      </c>
      <c r="H89" s="11">
        <v>110813.06</v>
      </c>
      <c r="I89" s="11">
        <v>5196.5</v>
      </c>
      <c r="J89" s="11">
        <v>0</v>
      </c>
      <c r="K89" s="11">
        <v>5758.4</v>
      </c>
      <c r="L89" s="11">
        <v>0.03</v>
      </c>
      <c r="M89" s="11">
        <v>0.93</v>
      </c>
      <c r="N89" s="11">
        <v>0.17</v>
      </c>
      <c r="O89" s="10" t="s">
        <v>1755</v>
      </c>
    </row>
    <row r="90" spans="1:15" ht="12.75" customHeight="1" x14ac:dyDescent="0.2">
      <c r="A90" s="10" t="s">
        <v>0</v>
      </c>
      <c r="B90" s="10" t="s">
        <v>1756</v>
      </c>
      <c r="C90" s="10" t="s">
        <v>1757</v>
      </c>
      <c r="D90" s="10" t="s">
        <v>758</v>
      </c>
      <c r="E90" s="10" t="s">
        <v>1758</v>
      </c>
      <c r="F90" s="10" t="s">
        <v>1559</v>
      </c>
      <c r="G90" s="10" t="s">
        <v>44</v>
      </c>
      <c r="H90" s="11">
        <v>265240</v>
      </c>
      <c r="I90" s="11">
        <v>1886</v>
      </c>
      <c r="J90" s="11">
        <v>0</v>
      </c>
      <c r="K90" s="11">
        <v>5002.43</v>
      </c>
      <c r="L90" s="11">
        <v>7.0000000000000007E-2</v>
      </c>
      <c r="M90" s="11">
        <v>0.8</v>
      </c>
      <c r="N90" s="11">
        <v>0.15</v>
      </c>
      <c r="O90" s="10" t="s">
        <v>1759</v>
      </c>
    </row>
    <row r="91" spans="1:15" ht="12.75" customHeight="1" x14ac:dyDescent="0.2">
      <c r="A91" s="10" t="s">
        <v>0</v>
      </c>
      <c r="B91" s="10" t="s">
        <v>1760</v>
      </c>
      <c r="C91" s="10" t="s">
        <v>1761</v>
      </c>
      <c r="D91" s="10" t="s">
        <v>1328</v>
      </c>
      <c r="E91" s="10" t="s">
        <v>1762</v>
      </c>
      <c r="F91" s="10" t="s">
        <v>1559</v>
      </c>
      <c r="G91" s="10" t="s">
        <v>44</v>
      </c>
      <c r="H91" s="11">
        <v>23173.599999999999</v>
      </c>
      <c r="I91" s="11">
        <v>13759</v>
      </c>
      <c r="J91" s="11">
        <v>10.35</v>
      </c>
      <c r="K91" s="11">
        <v>3198.81</v>
      </c>
      <c r="L91" s="11">
        <v>0</v>
      </c>
      <c r="M91" s="11">
        <v>0.51</v>
      </c>
      <c r="N91" s="11">
        <v>0.1</v>
      </c>
      <c r="O91" s="10" t="s">
        <v>1763</v>
      </c>
    </row>
    <row r="92" spans="1:15" ht="12.75" customHeight="1" x14ac:dyDescent="0.2">
      <c r="A92" s="10" t="s">
        <v>0</v>
      </c>
      <c r="B92" s="10" t="s">
        <v>1764</v>
      </c>
      <c r="C92" s="10" t="s">
        <v>1765</v>
      </c>
      <c r="D92" s="10" t="s">
        <v>758</v>
      </c>
      <c r="E92" s="10" t="s">
        <v>1766</v>
      </c>
      <c r="F92" s="10" t="s">
        <v>1559</v>
      </c>
      <c r="G92" s="10" t="s">
        <v>44</v>
      </c>
      <c r="H92" s="11">
        <v>46417</v>
      </c>
      <c r="I92" s="11">
        <v>1520</v>
      </c>
      <c r="J92" s="11">
        <v>0</v>
      </c>
      <c r="K92" s="11">
        <v>705.54</v>
      </c>
      <c r="L92" s="11">
        <v>1.1599999999999999</v>
      </c>
      <c r="M92" s="11">
        <v>0.11</v>
      </c>
      <c r="N92" s="11">
        <v>0.02</v>
      </c>
      <c r="O92" s="10" t="s">
        <v>1767</v>
      </c>
    </row>
    <row r="93" spans="1:15" ht="12.75" customHeight="1" x14ac:dyDescent="0.2">
      <c r="A93" s="10" t="s">
        <v>0</v>
      </c>
      <c r="B93" s="10" t="s">
        <v>1768</v>
      </c>
      <c r="C93" s="10" t="s">
        <v>1769</v>
      </c>
      <c r="D93" s="10" t="s">
        <v>825</v>
      </c>
      <c r="E93" s="10" t="s">
        <v>1770</v>
      </c>
      <c r="F93" s="10" t="s">
        <v>1559</v>
      </c>
      <c r="G93" s="10" t="s">
        <v>44</v>
      </c>
      <c r="H93" s="11">
        <v>47565.21</v>
      </c>
      <c r="I93" s="11">
        <v>4318</v>
      </c>
      <c r="J93" s="11">
        <v>0</v>
      </c>
      <c r="K93" s="11">
        <v>2053.87</v>
      </c>
      <c r="L93" s="11">
        <v>0.13</v>
      </c>
      <c r="M93" s="11">
        <v>0.33</v>
      </c>
      <c r="N93" s="11">
        <v>0.06</v>
      </c>
      <c r="O93" s="10" t="s">
        <v>1771</v>
      </c>
    </row>
    <row r="94" spans="1:15" ht="12.75" customHeight="1" x14ac:dyDescent="0.2">
      <c r="A94" s="10" t="s">
        <v>0</v>
      </c>
      <c r="B94" s="10" t="s">
        <v>1772</v>
      </c>
      <c r="C94" s="10" t="s">
        <v>1773</v>
      </c>
      <c r="D94" s="10" t="s">
        <v>825</v>
      </c>
      <c r="E94" s="10" t="s">
        <v>1770</v>
      </c>
      <c r="F94" s="10" t="s">
        <v>1559</v>
      </c>
      <c r="G94" s="10" t="s">
        <v>44</v>
      </c>
      <c r="H94" s="11">
        <v>99185.8</v>
      </c>
      <c r="I94" s="11">
        <v>8909</v>
      </c>
      <c r="J94" s="11">
        <v>0</v>
      </c>
      <c r="K94" s="11">
        <v>8836.4599999999991</v>
      </c>
      <c r="L94" s="11">
        <v>0.28000000000000003</v>
      </c>
      <c r="M94" s="11">
        <v>1.42</v>
      </c>
      <c r="N94" s="11">
        <v>0.27</v>
      </c>
      <c r="O94" s="10" t="s">
        <v>1774</v>
      </c>
    </row>
    <row r="95" spans="1:15" ht="12.75" customHeight="1" x14ac:dyDescent="0.2">
      <c r="A95" s="10" t="s">
        <v>0</v>
      </c>
      <c r="B95" s="10" t="s">
        <v>1775</v>
      </c>
      <c r="C95" s="10" t="s">
        <v>1776</v>
      </c>
      <c r="D95" s="10" t="s">
        <v>825</v>
      </c>
      <c r="E95" s="10" t="s">
        <v>1770</v>
      </c>
      <c r="F95" s="10" t="s">
        <v>1559</v>
      </c>
      <c r="G95" s="10" t="s">
        <v>44</v>
      </c>
      <c r="H95" s="11">
        <v>680.55</v>
      </c>
      <c r="I95" s="11">
        <v>21261</v>
      </c>
      <c r="J95" s="11">
        <v>1.47</v>
      </c>
      <c r="K95" s="11">
        <v>146.16999999999999</v>
      </c>
      <c r="L95" s="11">
        <v>0</v>
      </c>
      <c r="M95" s="11">
        <v>0.02</v>
      </c>
      <c r="N95" s="11">
        <v>0</v>
      </c>
      <c r="O95" s="10" t="s">
        <v>1777</v>
      </c>
    </row>
    <row r="96" spans="1:15" ht="12.75" customHeight="1" x14ac:dyDescent="0.2">
      <c r="A96" s="10" t="s">
        <v>0</v>
      </c>
      <c r="B96" s="10" t="s">
        <v>1778</v>
      </c>
      <c r="C96" s="10" t="s">
        <v>1779</v>
      </c>
      <c r="D96" s="10" t="s">
        <v>825</v>
      </c>
      <c r="E96" s="10" t="s">
        <v>1780</v>
      </c>
      <c r="F96" s="10" t="s">
        <v>1559</v>
      </c>
      <c r="G96" s="10" t="s">
        <v>44</v>
      </c>
      <c r="H96" s="11">
        <v>121061.12</v>
      </c>
      <c r="I96" s="11">
        <v>4371</v>
      </c>
      <c r="J96" s="11">
        <v>0</v>
      </c>
      <c r="K96" s="11">
        <v>5291.58</v>
      </c>
      <c r="L96" s="11">
        <v>0.05</v>
      </c>
      <c r="M96" s="11">
        <v>0.85</v>
      </c>
      <c r="N96" s="11">
        <v>0.16</v>
      </c>
      <c r="O96" s="10" t="s">
        <v>1781</v>
      </c>
    </row>
    <row r="97" spans="1:15" ht="12.75" customHeight="1" x14ac:dyDescent="0.2">
      <c r="A97" s="10" t="s">
        <v>0</v>
      </c>
      <c r="B97" s="10" t="s">
        <v>1782</v>
      </c>
      <c r="C97" s="10" t="s">
        <v>1783</v>
      </c>
      <c r="D97" s="10" t="s">
        <v>825</v>
      </c>
      <c r="E97" s="10" t="s">
        <v>1780</v>
      </c>
      <c r="F97" s="10" t="s">
        <v>1559</v>
      </c>
      <c r="G97" s="10" t="s">
        <v>44</v>
      </c>
      <c r="H97" s="11">
        <v>27511.67</v>
      </c>
      <c r="I97" s="11">
        <v>5204</v>
      </c>
      <c r="J97" s="11">
        <v>0</v>
      </c>
      <c r="K97" s="11">
        <v>1431.71</v>
      </c>
      <c r="L97" s="11">
        <v>0</v>
      </c>
      <c r="M97" s="11">
        <v>0.23</v>
      </c>
      <c r="N97" s="11">
        <v>0.04</v>
      </c>
      <c r="O97" s="10" t="s">
        <v>1784</v>
      </c>
    </row>
    <row r="98" spans="1:15" ht="12.75" customHeight="1" x14ac:dyDescent="0.2">
      <c r="A98" s="10" t="s">
        <v>0</v>
      </c>
      <c r="B98" s="10" t="s">
        <v>1785</v>
      </c>
      <c r="C98" s="10" t="s">
        <v>1786</v>
      </c>
      <c r="D98" s="10" t="s">
        <v>825</v>
      </c>
      <c r="E98" s="10" t="s">
        <v>1780</v>
      </c>
      <c r="F98" s="10" t="s">
        <v>1559</v>
      </c>
      <c r="G98" s="10" t="s">
        <v>44</v>
      </c>
      <c r="H98" s="11">
        <v>25232.7</v>
      </c>
      <c r="I98" s="11">
        <v>8836</v>
      </c>
      <c r="J98" s="11">
        <v>0</v>
      </c>
      <c r="K98" s="11">
        <v>2229.56</v>
      </c>
      <c r="L98" s="11">
        <v>7.0000000000000007E-2</v>
      </c>
      <c r="M98" s="11">
        <v>0.36</v>
      </c>
      <c r="N98" s="11">
        <v>7.0000000000000007E-2</v>
      </c>
      <c r="O98" s="10" t="s">
        <v>1787</v>
      </c>
    </row>
    <row r="99" spans="1:15" ht="12.75" customHeight="1" x14ac:dyDescent="0.2">
      <c r="A99" s="10" t="s">
        <v>0</v>
      </c>
      <c r="B99" s="10" t="s">
        <v>1788</v>
      </c>
      <c r="C99" s="10" t="s">
        <v>1789</v>
      </c>
      <c r="D99" s="10" t="s">
        <v>825</v>
      </c>
      <c r="E99" s="10" t="s">
        <v>1780</v>
      </c>
      <c r="F99" s="10" t="s">
        <v>1559</v>
      </c>
      <c r="G99" s="10" t="s">
        <v>44</v>
      </c>
      <c r="H99" s="11">
        <v>79275.350000000006</v>
      </c>
      <c r="I99" s="11">
        <v>8916</v>
      </c>
      <c r="J99" s="11">
        <v>0</v>
      </c>
      <c r="K99" s="11">
        <v>7068.19</v>
      </c>
      <c r="L99" s="11">
        <v>0.02</v>
      </c>
      <c r="M99" s="11">
        <v>1.1399999999999999</v>
      </c>
      <c r="N99" s="11">
        <v>0.21</v>
      </c>
      <c r="O99" s="10" t="s">
        <v>1790</v>
      </c>
    </row>
    <row r="100" spans="1:15" ht="12.75" customHeight="1" x14ac:dyDescent="0.2">
      <c r="A100" s="10" t="s">
        <v>0</v>
      </c>
      <c r="B100" s="10" t="s">
        <v>1791</v>
      </c>
      <c r="C100" s="10" t="s">
        <v>1792</v>
      </c>
      <c r="D100" s="10" t="s">
        <v>758</v>
      </c>
      <c r="E100" s="10" t="s">
        <v>1793</v>
      </c>
      <c r="F100" s="10" t="s">
        <v>1559</v>
      </c>
      <c r="G100" s="10" t="s">
        <v>44</v>
      </c>
      <c r="H100" s="11">
        <v>115049.52</v>
      </c>
      <c r="I100" s="11">
        <v>3222</v>
      </c>
      <c r="J100" s="11">
        <v>0</v>
      </c>
      <c r="K100" s="11">
        <v>3706.9</v>
      </c>
      <c r="L100" s="11">
        <v>0.05</v>
      </c>
      <c r="M100" s="11">
        <v>0.6</v>
      </c>
      <c r="N100" s="11">
        <v>0.11</v>
      </c>
      <c r="O100" s="10" t="s">
        <v>1794</v>
      </c>
    </row>
    <row r="101" spans="1:15" ht="12.75" customHeight="1" x14ac:dyDescent="0.2">
      <c r="A101" s="10" t="s">
        <v>0</v>
      </c>
      <c r="B101" s="10" t="s">
        <v>1795</v>
      </c>
      <c r="C101" s="10" t="s">
        <v>1796</v>
      </c>
      <c r="D101" s="10" t="s">
        <v>825</v>
      </c>
      <c r="E101" s="10" t="s">
        <v>1797</v>
      </c>
      <c r="F101" s="10" t="s">
        <v>1559</v>
      </c>
      <c r="G101" s="10" t="s">
        <v>44</v>
      </c>
      <c r="H101" s="11">
        <v>820.15</v>
      </c>
      <c r="I101" s="11">
        <v>5520</v>
      </c>
      <c r="J101" s="11">
        <v>0</v>
      </c>
      <c r="K101" s="11">
        <v>45.27</v>
      </c>
      <c r="L101" s="11">
        <v>0</v>
      </c>
      <c r="M101" s="11">
        <v>0.01</v>
      </c>
      <c r="N101" s="11">
        <v>0</v>
      </c>
      <c r="O101" s="10" t="s">
        <v>1798</v>
      </c>
    </row>
    <row r="102" spans="1:15" ht="12.75" customHeight="1" x14ac:dyDescent="0.2">
      <c r="A102" s="10" t="s">
        <v>0</v>
      </c>
      <c r="B102" s="10" t="s">
        <v>1799</v>
      </c>
      <c r="C102" s="10" t="s">
        <v>1800</v>
      </c>
      <c r="D102" s="10" t="s">
        <v>825</v>
      </c>
      <c r="E102" s="10" t="s">
        <v>1797</v>
      </c>
      <c r="F102" s="10" t="s">
        <v>1559</v>
      </c>
      <c r="G102" s="10" t="s">
        <v>44</v>
      </c>
      <c r="H102" s="11">
        <v>253670.65</v>
      </c>
      <c r="I102" s="11">
        <v>6755</v>
      </c>
      <c r="J102" s="11">
        <v>0</v>
      </c>
      <c r="K102" s="11">
        <v>17135.45</v>
      </c>
      <c r="L102" s="11">
        <v>0.05</v>
      </c>
      <c r="M102" s="11">
        <v>2.76</v>
      </c>
      <c r="N102" s="11">
        <v>0.52</v>
      </c>
      <c r="O102" s="10" t="s">
        <v>1801</v>
      </c>
    </row>
    <row r="103" spans="1:15" ht="12.75" customHeight="1" x14ac:dyDescent="0.2">
      <c r="A103" s="10" t="s">
        <v>0</v>
      </c>
      <c r="B103" s="10" t="s">
        <v>1802</v>
      </c>
      <c r="C103" s="10" t="s">
        <v>1803</v>
      </c>
      <c r="D103" s="10" t="s">
        <v>825</v>
      </c>
      <c r="E103" s="10" t="s">
        <v>1804</v>
      </c>
      <c r="F103" s="10" t="s">
        <v>1559</v>
      </c>
      <c r="G103" s="10" t="s">
        <v>44</v>
      </c>
      <c r="H103" s="11">
        <v>392946.08</v>
      </c>
      <c r="I103" s="11">
        <v>2469</v>
      </c>
      <c r="J103" s="11">
        <v>0</v>
      </c>
      <c r="K103" s="11">
        <v>9701.84</v>
      </c>
      <c r="L103" s="11">
        <v>0.01</v>
      </c>
      <c r="M103" s="11">
        <v>1.56</v>
      </c>
      <c r="N103" s="11">
        <v>0.28999999999999998</v>
      </c>
      <c r="O103" s="10" t="s">
        <v>1805</v>
      </c>
    </row>
    <row r="104" spans="1:15" ht="12.75" customHeight="1" x14ac:dyDescent="0.2">
      <c r="A104" s="10" t="s">
        <v>0</v>
      </c>
      <c r="B104" s="10" t="s">
        <v>1806</v>
      </c>
      <c r="C104" s="10" t="s">
        <v>1807</v>
      </c>
      <c r="D104" s="10" t="s">
        <v>825</v>
      </c>
      <c r="E104" s="10" t="s">
        <v>1804</v>
      </c>
      <c r="F104" s="10" t="s">
        <v>1559</v>
      </c>
      <c r="G104" s="10" t="s">
        <v>44</v>
      </c>
      <c r="H104" s="11">
        <v>83480.800000000003</v>
      </c>
      <c r="I104" s="11">
        <v>7935</v>
      </c>
      <c r="J104" s="11">
        <v>0</v>
      </c>
      <c r="K104" s="11">
        <v>6624.2</v>
      </c>
      <c r="L104" s="11">
        <v>0.01</v>
      </c>
      <c r="M104" s="11">
        <v>1.07</v>
      </c>
      <c r="N104" s="11">
        <v>0.2</v>
      </c>
      <c r="O104" s="10" t="s">
        <v>1808</v>
      </c>
    </row>
    <row r="105" spans="1:15" ht="12.75" customHeight="1" x14ac:dyDescent="0.2">
      <c r="A105" s="10" t="s">
        <v>0</v>
      </c>
      <c r="B105" s="10" t="s">
        <v>1809</v>
      </c>
      <c r="C105" s="10" t="s">
        <v>1810</v>
      </c>
      <c r="D105" s="10" t="s">
        <v>825</v>
      </c>
      <c r="E105" s="10" t="s">
        <v>1804</v>
      </c>
      <c r="F105" s="10" t="s">
        <v>1559</v>
      </c>
      <c r="G105" s="10" t="s">
        <v>44</v>
      </c>
      <c r="H105" s="11">
        <v>3207.31</v>
      </c>
      <c r="I105" s="11">
        <v>24135</v>
      </c>
      <c r="J105" s="11">
        <v>2.88</v>
      </c>
      <c r="K105" s="11">
        <v>776.96</v>
      </c>
      <c r="L105" s="11">
        <v>0</v>
      </c>
      <c r="M105" s="11">
        <v>0.12</v>
      </c>
      <c r="N105" s="11">
        <v>0.02</v>
      </c>
      <c r="O105" s="10" t="s">
        <v>1811</v>
      </c>
    </row>
    <row r="106" spans="1:15" ht="12.75" customHeight="1" x14ac:dyDescent="0.2">
      <c r="A106" s="10" t="s">
        <v>0</v>
      </c>
      <c r="B106" s="10" t="s">
        <v>1812</v>
      </c>
      <c r="C106" s="10" t="s">
        <v>1813</v>
      </c>
      <c r="D106" s="10" t="s">
        <v>825</v>
      </c>
      <c r="E106" s="10" t="s">
        <v>1639</v>
      </c>
      <c r="F106" s="10" t="s">
        <v>1559</v>
      </c>
      <c r="G106" s="10" t="s">
        <v>44</v>
      </c>
      <c r="H106" s="11">
        <v>201055.41</v>
      </c>
      <c r="I106" s="11">
        <v>5507</v>
      </c>
      <c r="J106" s="11">
        <v>0</v>
      </c>
      <c r="K106" s="11">
        <v>11072.12</v>
      </c>
      <c r="L106" s="11">
        <v>0.02</v>
      </c>
      <c r="M106" s="11">
        <v>1.78</v>
      </c>
      <c r="N106" s="11">
        <v>0.33</v>
      </c>
      <c r="O106" s="10" t="s">
        <v>1814</v>
      </c>
    </row>
    <row r="107" spans="1:15" ht="12.75" customHeight="1" x14ac:dyDescent="0.2">
      <c r="A107" s="10" t="s">
        <v>0</v>
      </c>
      <c r="B107" s="10" t="s">
        <v>1815</v>
      </c>
      <c r="C107" s="10" t="s">
        <v>1816</v>
      </c>
      <c r="D107" s="10" t="s">
        <v>825</v>
      </c>
      <c r="E107" s="10" t="s">
        <v>1817</v>
      </c>
      <c r="F107" s="10" t="s">
        <v>1559</v>
      </c>
      <c r="G107" s="10" t="s">
        <v>44</v>
      </c>
      <c r="H107" s="11">
        <v>118136.5</v>
      </c>
      <c r="I107" s="11">
        <v>2434</v>
      </c>
      <c r="J107" s="11">
        <v>4.9400000000000004</v>
      </c>
      <c r="K107" s="11">
        <v>2880.38</v>
      </c>
      <c r="L107" s="11">
        <v>0.05</v>
      </c>
      <c r="M107" s="11">
        <v>0.46</v>
      </c>
      <c r="N107" s="11">
        <v>0.09</v>
      </c>
      <c r="O107" s="10" t="s">
        <v>1818</v>
      </c>
    </row>
    <row r="108" spans="1:15" ht="12.75" customHeight="1" x14ac:dyDescent="0.2">
      <c r="A108" s="10" t="s">
        <v>0</v>
      </c>
      <c r="B108" s="10" t="s">
        <v>1819</v>
      </c>
      <c r="C108" s="10" t="s">
        <v>1820</v>
      </c>
      <c r="D108" s="10" t="s">
        <v>825</v>
      </c>
      <c r="E108" s="10" t="s">
        <v>1821</v>
      </c>
      <c r="F108" s="10" t="s">
        <v>1559</v>
      </c>
      <c r="G108" s="10" t="s">
        <v>44</v>
      </c>
      <c r="H108" s="11">
        <v>26873</v>
      </c>
      <c r="I108" s="11">
        <v>4539</v>
      </c>
      <c r="J108" s="11">
        <v>11.43</v>
      </c>
      <c r="K108" s="11">
        <v>1231.2</v>
      </c>
      <c r="L108" s="11">
        <v>0.03</v>
      </c>
      <c r="M108" s="11">
        <v>0.2</v>
      </c>
      <c r="N108" s="11">
        <v>0.04</v>
      </c>
      <c r="O108" s="10" t="s">
        <v>1822</v>
      </c>
    </row>
    <row r="109" spans="1:15" ht="12.75" customHeight="1" x14ac:dyDescent="0.2">
      <c r="A109" s="10" t="s">
        <v>0</v>
      </c>
      <c r="B109" s="10" t="s">
        <v>1823</v>
      </c>
      <c r="C109" s="10" t="s">
        <v>1824</v>
      </c>
      <c r="D109" s="10" t="s">
        <v>825</v>
      </c>
      <c r="E109" s="10" t="s">
        <v>1817</v>
      </c>
      <c r="F109" s="10" t="s">
        <v>1559</v>
      </c>
      <c r="G109" s="10" t="s">
        <v>44</v>
      </c>
      <c r="H109" s="11">
        <v>127880.58</v>
      </c>
      <c r="I109" s="11">
        <v>5148</v>
      </c>
      <c r="J109" s="11">
        <v>80.650000000000006</v>
      </c>
      <c r="K109" s="11">
        <v>6663.95</v>
      </c>
      <c r="L109" s="11">
        <v>0.02</v>
      </c>
      <c r="M109" s="11">
        <v>1.07</v>
      </c>
      <c r="N109" s="11">
        <v>0.2</v>
      </c>
      <c r="O109" s="10" t="s">
        <v>1825</v>
      </c>
    </row>
    <row r="110" spans="1:15" ht="12.75" customHeight="1" x14ac:dyDescent="0.2">
      <c r="A110" s="10" t="s">
        <v>0</v>
      </c>
      <c r="B110" s="10" t="s">
        <v>1826</v>
      </c>
      <c r="C110" s="10" t="s">
        <v>1827</v>
      </c>
      <c r="D110" s="10" t="s">
        <v>825</v>
      </c>
      <c r="E110" s="10" t="s">
        <v>1821</v>
      </c>
      <c r="F110" s="10" t="s">
        <v>1559</v>
      </c>
      <c r="G110" s="10" t="s">
        <v>44</v>
      </c>
      <c r="H110" s="11">
        <v>52245.3</v>
      </c>
      <c r="I110" s="11">
        <v>6234</v>
      </c>
      <c r="J110" s="11">
        <v>45.65</v>
      </c>
      <c r="K110" s="11">
        <v>3302.63</v>
      </c>
      <c r="L110" s="11">
        <v>0.01</v>
      </c>
      <c r="M110" s="11">
        <v>0.53</v>
      </c>
      <c r="N110" s="11">
        <v>0.1</v>
      </c>
      <c r="O110" s="10" t="s">
        <v>1828</v>
      </c>
    </row>
    <row r="111" spans="1:15" ht="12.75" customHeight="1" x14ac:dyDescent="0.2">
      <c r="A111" s="4" t="s">
        <v>0</v>
      </c>
      <c r="B111" s="4" t="s">
        <v>1829</v>
      </c>
      <c r="C111" s="4" t="s">
        <v>0</v>
      </c>
      <c r="D111" s="4" t="s">
        <v>0</v>
      </c>
      <c r="E111" s="4" t="s">
        <v>0</v>
      </c>
      <c r="F111" s="4" t="s">
        <v>0</v>
      </c>
      <c r="G111" s="4" t="s">
        <v>0</v>
      </c>
      <c r="H111" s="9">
        <v>0</v>
      </c>
      <c r="I111" s="4" t="s">
        <v>0</v>
      </c>
      <c r="J111" s="9">
        <v>0</v>
      </c>
      <c r="K111" s="9">
        <v>0</v>
      </c>
      <c r="L111" s="4" t="s">
        <v>0</v>
      </c>
      <c r="M111" s="9">
        <v>0</v>
      </c>
      <c r="N111" s="9">
        <v>0</v>
      </c>
      <c r="O111" s="4" t="s">
        <v>0</v>
      </c>
    </row>
    <row r="112" spans="1:15" ht="12.75" customHeight="1" x14ac:dyDescent="0.2">
      <c r="A112" s="4" t="s">
        <v>0</v>
      </c>
      <c r="B112" s="4" t="s">
        <v>1830</v>
      </c>
      <c r="C112" s="4" t="s">
        <v>0</v>
      </c>
      <c r="D112" s="4" t="s">
        <v>0</v>
      </c>
      <c r="E112" s="4" t="s">
        <v>0</v>
      </c>
      <c r="F112" s="4" t="s">
        <v>0</v>
      </c>
      <c r="G112" s="4" t="s">
        <v>0</v>
      </c>
      <c r="H112" s="9">
        <v>0</v>
      </c>
      <c r="I112" s="4" t="s">
        <v>0</v>
      </c>
      <c r="J112" s="9">
        <v>0</v>
      </c>
      <c r="K112" s="9">
        <v>0</v>
      </c>
      <c r="L112" s="4" t="s">
        <v>0</v>
      </c>
      <c r="M112" s="9">
        <v>0</v>
      </c>
      <c r="N112" s="9">
        <v>0</v>
      </c>
      <c r="O112" s="4" t="s">
        <v>0</v>
      </c>
    </row>
    <row r="113" spans="1:15" ht="12.75" customHeight="1" x14ac:dyDescent="0.2">
      <c r="A113" s="4" t="s">
        <v>0</v>
      </c>
      <c r="B113" s="4" t="s">
        <v>1635</v>
      </c>
      <c r="C113" s="4" t="s">
        <v>0</v>
      </c>
      <c r="D113" s="4" t="s">
        <v>0</v>
      </c>
      <c r="E113" s="4" t="s">
        <v>0</v>
      </c>
      <c r="F113" s="4" t="s">
        <v>0</v>
      </c>
      <c r="G113" s="4" t="s">
        <v>0</v>
      </c>
      <c r="H113" s="9">
        <v>0</v>
      </c>
      <c r="I113" s="4" t="s">
        <v>0</v>
      </c>
      <c r="J113" s="9">
        <v>0</v>
      </c>
      <c r="K113" s="9">
        <v>0</v>
      </c>
      <c r="L113" s="4" t="s">
        <v>0</v>
      </c>
      <c r="M113" s="9">
        <v>0</v>
      </c>
      <c r="N113" s="9">
        <v>0</v>
      </c>
      <c r="O113" s="4" t="s">
        <v>0</v>
      </c>
    </row>
    <row r="114" spans="1:15" ht="12.75" customHeight="1" x14ac:dyDescent="0.2">
      <c r="A114" s="7" t="s">
        <v>0</v>
      </c>
      <c r="B114" s="7" t="s">
        <v>124</v>
      </c>
      <c r="C114" s="7" t="s">
        <v>0</v>
      </c>
      <c r="D114" s="7" t="s">
        <v>0</v>
      </c>
      <c r="E114" s="7" t="s">
        <v>0</v>
      </c>
      <c r="F114" s="7" t="s">
        <v>0</v>
      </c>
      <c r="G114" s="7" t="s">
        <v>0</v>
      </c>
      <c r="H114" s="7" t="s">
        <v>0</v>
      </c>
      <c r="I114" s="7" t="s">
        <v>0</v>
      </c>
      <c r="J114" s="7" t="s">
        <v>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</row>
    <row r="115" spans="1:15" ht="12.75" customHeight="1" x14ac:dyDescent="0.2">
      <c r="A115" s="7" t="s">
        <v>0</v>
      </c>
      <c r="B115" s="7" t="s">
        <v>196</v>
      </c>
      <c r="C115" s="7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</row>
    <row r="116" spans="1:15" ht="12.75" customHeight="1" x14ac:dyDescent="0.2">
      <c r="A116" s="1" t="s">
        <v>1049</v>
      </c>
      <c r="B116" s="1" t="s">
        <v>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22"/>
  <sheetViews>
    <sheetView rightToLeft="1" workbookViewId="0"/>
  </sheetViews>
  <sheetFormatPr defaultRowHeight="14.25" x14ac:dyDescent="0.2"/>
  <cols>
    <col min="1" max="1" width="2" customWidth="1"/>
    <col min="2" max="2" width="38" customWidth="1"/>
    <col min="3" max="3" width="15" customWidth="1"/>
    <col min="4" max="4" width="11" customWidth="1"/>
    <col min="5" max="5" width="12" customWidth="1"/>
    <col min="6" max="6" width="14" customWidth="1"/>
    <col min="7" max="8" width="11" customWidth="1"/>
    <col min="9" max="9" width="14" customWidth="1"/>
    <col min="10" max="10" width="12" customWidth="1"/>
    <col min="11" max="12" width="11" customWidth="1"/>
    <col min="13" max="13" width="22" customWidth="1"/>
    <col min="14" max="14" width="24" customWidth="1"/>
    <col min="15" max="15" width="23" customWidth="1"/>
    <col min="16" max="16" width="11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1831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</row>
    <row r="8" spans="1:16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65</v>
      </c>
      <c r="F8" s="2" t="s">
        <v>199</v>
      </c>
      <c r="G8" s="2" t="s">
        <v>66</v>
      </c>
      <c r="H8" s="2" t="s">
        <v>67</v>
      </c>
      <c r="I8" s="2" t="s">
        <v>68</v>
      </c>
      <c r="J8" s="2" t="s">
        <v>130</v>
      </c>
      <c r="K8" s="2" t="s">
        <v>131</v>
      </c>
      <c r="L8" s="2" t="s">
        <v>71</v>
      </c>
      <c r="M8" s="2" t="s">
        <v>133</v>
      </c>
      <c r="N8" s="2" t="s">
        <v>72</v>
      </c>
      <c r="O8" s="2" t="s">
        <v>134</v>
      </c>
      <c r="P8" s="2" t="s">
        <v>0</v>
      </c>
    </row>
    <row r="9" spans="1:16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136</v>
      </c>
      <c r="K9" s="2" t="s">
        <v>137</v>
      </c>
      <c r="L9" s="2" t="s">
        <v>7</v>
      </c>
      <c r="M9" s="2" t="s">
        <v>8</v>
      </c>
      <c r="N9" s="2" t="s">
        <v>8</v>
      </c>
      <c r="O9" s="2" t="s">
        <v>8</v>
      </c>
      <c r="P9" s="2" t="s">
        <v>0</v>
      </c>
    </row>
    <row r="10" spans="1:16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0</v>
      </c>
    </row>
    <row r="11" spans="1:16" ht="12.75" customHeight="1" x14ac:dyDescent="0.2">
      <c r="A11" s="7" t="s">
        <v>0</v>
      </c>
      <c r="B11" s="7" t="s">
        <v>1832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216674.17</v>
      </c>
      <c r="K11" s="7" t="s">
        <v>0</v>
      </c>
      <c r="L11" s="8">
        <v>24056.23</v>
      </c>
      <c r="M11" s="7" t="s">
        <v>0</v>
      </c>
      <c r="N11" s="8">
        <v>100</v>
      </c>
      <c r="O11" s="8">
        <v>0.73</v>
      </c>
      <c r="P11" s="7" t="s">
        <v>0</v>
      </c>
    </row>
    <row r="12" spans="1:16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9">
        <v>0</v>
      </c>
      <c r="K12" s="4" t="s">
        <v>0</v>
      </c>
      <c r="L12" s="9">
        <v>0</v>
      </c>
      <c r="M12" s="4" t="s">
        <v>0</v>
      </c>
      <c r="N12" s="9">
        <v>0</v>
      </c>
      <c r="O12" s="9">
        <v>0</v>
      </c>
      <c r="P12" s="4" t="s">
        <v>0</v>
      </c>
    </row>
    <row r="13" spans="1:16" ht="12.75" customHeight="1" x14ac:dyDescent="0.2">
      <c r="A13" s="4" t="s">
        <v>0</v>
      </c>
      <c r="B13" s="4" t="s">
        <v>1833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4" t="s">
        <v>0</v>
      </c>
      <c r="P13" s="4" t="s">
        <v>0</v>
      </c>
    </row>
    <row r="14" spans="1:16" ht="12.75" customHeight="1" x14ac:dyDescent="0.2">
      <c r="A14" s="4" t="s">
        <v>0</v>
      </c>
      <c r="B14" s="4" t="s">
        <v>122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9">
        <v>216674.17</v>
      </c>
      <c r="K14" s="4" t="s">
        <v>0</v>
      </c>
      <c r="L14" s="9">
        <v>24056.23</v>
      </c>
      <c r="M14" s="4" t="s">
        <v>0</v>
      </c>
      <c r="N14" s="9">
        <v>100</v>
      </c>
      <c r="O14" s="9">
        <v>0.73</v>
      </c>
      <c r="P14" s="4" t="s">
        <v>0</v>
      </c>
    </row>
    <row r="15" spans="1:16" ht="12.75" customHeight="1" x14ac:dyDescent="0.2">
      <c r="A15" s="4" t="s">
        <v>0</v>
      </c>
      <c r="B15" s="4" t="s">
        <v>1834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4" t="s">
        <v>0</v>
      </c>
      <c r="P15" s="4" t="s">
        <v>0</v>
      </c>
    </row>
    <row r="16" spans="1:16" ht="12.75" customHeight="1" x14ac:dyDescent="0.2">
      <c r="A16" s="10" t="s">
        <v>0</v>
      </c>
      <c r="B16" s="10" t="s">
        <v>1835</v>
      </c>
      <c r="C16" s="10" t="s">
        <v>1836</v>
      </c>
      <c r="D16" s="10" t="s">
        <v>758</v>
      </c>
      <c r="E16" s="10" t="s">
        <v>1837</v>
      </c>
      <c r="F16" s="10" t="s">
        <v>1838</v>
      </c>
      <c r="G16" s="10" t="s">
        <v>534</v>
      </c>
      <c r="H16" s="10" t="s">
        <v>194</v>
      </c>
      <c r="I16" s="10" t="s">
        <v>44</v>
      </c>
      <c r="J16" s="11">
        <v>120776.44</v>
      </c>
      <c r="K16" s="11">
        <v>5777</v>
      </c>
      <c r="L16" s="11">
        <v>6977.25</v>
      </c>
      <c r="M16" s="11">
        <v>0.51</v>
      </c>
      <c r="N16" s="11">
        <v>29</v>
      </c>
      <c r="O16" s="11">
        <v>0.21</v>
      </c>
      <c r="P16" s="10" t="s">
        <v>1839</v>
      </c>
    </row>
    <row r="17" spans="1:16" ht="12.75" customHeight="1" x14ac:dyDescent="0.2">
      <c r="A17" s="10" t="s">
        <v>0</v>
      </c>
      <c r="B17" s="10" t="s">
        <v>1840</v>
      </c>
      <c r="C17" s="10" t="s">
        <v>1841</v>
      </c>
      <c r="D17" s="10" t="s">
        <v>758</v>
      </c>
      <c r="E17" s="10" t="s">
        <v>1842</v>
      </c>
      <c r="F17" s="10" t="s">
        <v>1838</v>
      </c>
      <c r="G17" s="10" t="s">
        <v>1843</v>
      </c>
      <c r="H17" s="10" t="s">
        <v>194</v>
      </c>
      <c r="I17" s="10" t="s">
        <v>44</v>
      </c>
      <c r="J17" s="11">
        <v>16074.94</v>
      </c>
      <c r="K17" s="11">
        <v>26516</v>
      </c>
      <c r="L17" s="11">
        <v>4262.43</v>
      </c>
      <c r="M17" s="11">
        <v>0.01</v>
      </c>
      <c r="N17" s="11">
        <v>17.72</v>
      </c>
      <c r="O17" s="11">
        <v>0.13</v>
      </c>
      <c r="P17" s="10" t="s">
        <v>1844</v>
      </c>
    </row>
    <row r="18" spans="1:16" ht="12.75" customHeight="1" x14ac:dyDescent="0.2">
      <c r="A18" s="10" t="s">
        <v>0</v>
      </c>
      <c r="B18" s="10" t="s">
        <v>1845</v>
      </c>
      <c r="C18" s="10" t="s">
        <v>1846</v>
      </c>
      <c r="D18" s="10" t="s">
        <v>758</v>
      </c>
      <c r="E18" s="10" t="s">
        <v>1847</v>
      </c>
      <c r="F18" s="10" t="s">
        <v>1838</v>
      </c>
      <c r="G18" s="10" t="s">
        <v>1848</v>
      </c>
      <c r="H18" s="10" t="s">
        <v>194</v>
      </c>
      <c r="I18" s="10" t="s">
        <v>44</v>
      </c>
      <c r="J18" s="11">
        <v>49774.38</v>
      </c>
      <c r="K18" s="11">
        <v>22304.81</v>
      </c>
      <c r="L18" s="11">
        <v>11102.08</v>
      </c>
      <c r="M18" s="11">
        <v>0.06</v>
      </c>
      <c r="N18" s="11">
        <v>46.15</v>
      </c>
      <c r="O18" s="11">
        <v>0.33</v>
      </c>
      <c r="P18" s="10" t="s">
        <v>1849</v>
      </c>
    </row>
    <row r="19" spans="1:16" ht="12.75" customHeight="1" x14ac:dyDescent="0.2">
      <c r="A19" s="10" t="s">
        <v>0</v>
      </c>
      <c r="B19" s="10" t="s">
        <v>1850</v>
      </c>
      <c r="C19" s="10" t="s">
        <v>1851</v>
      </c>
      <c r="D19" s="10" t="s">
        <v>758</v>
      </c>
      <c r="E19" s="10" t="s">
        <v>1852</v>
      </c>
      <c r="F19" s="10" t="s">
        <v>1853</v>
      </c>
      <c r="G19" s="10" t="s">
        <v>151</v>
      </c>
      <c r="H19" s="10" t="s">
        <v>151</v>
      </c>
      <c r="I19" s="10" t="s">
        <v>87</v>
      </c>
      <c r="J19" s="11">
        <v>30048.41</v>
      </c>
      <c r="K19" s="11">
        <v>5705.66</v>
      </c>
      <c r="L19" s="11">
        <v>1714.46</v>
      </c>
      <c r="M19" s="11">
        <v>0.06</v>
      </c>
      <c r="N19" s="11">
        <v>7.13</v>
      </c>
      <c r="O19" s="11">
        <v>0.05</v>
      </c>
      <c r="P19" s="10" t="s">
        <v>1854</v>
      </c>
    </row>
    <row r="20" spans="1:16" ht="12.75" customHeight="1" x14ac:dyDescent="0.2">
      <c r="A20" s="7" t="s">
        <v>0</v>
      </c>
      <c r="B20" s="7" t="s">
        <v>124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</row>
    <row r="21" spans="1:16" ht="12.75" customHeight="1" x14ac:dyDescent="0.2">
      <c r="A21" s="7" t="s">
        <v>0</v>
      </c>
      <c r="B21" s="7" t="s">
        <v>196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</row>
    <row r="22" spans="1:16" ht="12.75" customHeight="1" x14ac:dyDescent="0.2">
      <c r="A22" s="1" t="s">
        <v>1049</v>
      </c>
      <c r="B22" s="1" t="s">
        <v>61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19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4" width="11" customWidth="1"/>
    <col min="5" max="5" width="14" customWidth="1"/>
    <col min="6" max="7" width="10" customWidth="1"/>
    <col min="8" max="8" width="8" customWidth="1"/>
    <col min="9" max="9" width="10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125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1855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127</v>
      </c>
      <c r="E8" s="2" t="s">
        <v>199</v>
      </c>
      <c r="F8" s="2" t="s">
        <v>68</v>
      </c>
      <c r="G8" s="2" t="s">
        <v>130</v>
      </c>
      <c r="H8" s="2" t="s">
        <v>131</v>
      </c>
      <c r="I8" s="2" t="s">
        <v>71</v>
      </c>
      <c r="J8" s="2" t="s">
        <v>133</v>
      </c>
      <c r="K8" s="2" t="s">
        <v>72</v>
      </c>
      <c r="L8" s="2" t="s">
        <v>134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136</v>
      </c>
      <c r="H9" s="2" t="s">
        <v>137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138</v>
      </c>
      <c r="M10" s="2" t="s">
        <v>0</v>
      </c>
    </row>
    <row r="11" spans="1:13" ht="12.75" customHeight="1" x14ac:dyDescent="0.2">
      <c r="A11" s="7" t="s">
        <v>0</v>
      </c>
      <c r="B11" s="7" t="s">
        <v>1856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7200</v>
      </c>
      <c r="H11" s="7" t="s">
        <v>0</v>
      </c>
      <c r="I11" s="8">
        <v>9.3800000000000008</v>
      </c>
      <c r="J11" s="7" t="s">
        <v>0</v>
      </c>
      <c r="K11" s="8">
        <v>100</v>
      </c>
      <c r="L11" s="8">
        <v>0</v>
      </c>
      <c r="M11" s="7" t="s">
        <v>0</v>
      </c>
    </row>
    <row r="12" spans="1:13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7200</v>
      </c>
      <c r="H12" s="4" t="s">
        <v>0</v>
      </c>
      <c r="I12" s="9">
        <v>9.3800000000000008</v>
      </c>
      <c r="J12" s="4" t="s">
        <v>0</v>
      </c>
      <c r="K12" s="9">
        <v>100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1857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  <row r="14" spans="1:13" ht="12.75" customHeight="1" x14ac:dyDescent="0.2">
      <c r="A14" s="10" t="s">
        <v>0</v>
      </c>
      <c r="B14" s="10" t="s">
        <v>1858</v>
      </c>
      <c r="C14" s="10" t="s">
        <v>1859</v>
      </c>
      <c r="D14" s="10" t="s">
        <v>149</v>
      </c>
      <c r="E14" s="10" t="s">
        <v>251</v>
      </c>
      <c r="F14" s="10" t="s">
        <v>87</v>
      </c>
      <c r="G14" s="11">
        <v>7200</v>
      </c>
      <c r="H14" s="11">
        <v>130.30000000000001</v>
      </c>
      <c r="I14" s="11">
        <v>9.3800000000000008</v>
      </c>
      <c r="J14" s="11">
        <v>0.13</v>
      </c>
      <c r="K14" s="11">
        <v>100</v>
      </c>
      <c r="L14" s="11">
        <v>0</v>
      </c>
      <c r="M14" s="10" t="s">
        <v>0</v>
      </c>
    </row>
    <row r="15" spans="1:13" ht="12.75" customHeight="1" x14ac:dyDescent="0.2">
      <c r="A15" s="4" t="s">
        <v>0</v>
      </c>
      <c r="B15" s="4" t="s">
        <v>122</v>
      </c>
      <c r="C15" s="4" t="s">
        <v>0</v>
      </c>
      <c r="D15" s="4" t="s">
        <v>0</v>
      </c>
      <c r="E15" s="4" t="s">
        <v>0</v>
      </c>
      <c r="F15" s="4" t="s">
        <v>0</v>
      </c>
      <c r="G15" s="9">
        <v>0</v>
      </c>
      <c r="H15" s="4" t="s">
        <v>0</v>
      </c>
      <c r="I15" s="9">
        <v>0</v>
      </c>
      <c r="J15" s="4" t="s">
        <v>0</v>
      </c>
      <c r="K15" s="9">
        <v>0</v>
      </c>
      <c r="L15" s="9">
        <v>0</v>
      </c>
      <c r="M15" s="4" t="s">
        <v>0</v>
      </c>
    </row>
    <row r="16" spans="1:13" ht="12.75" customHeight="1" x14ac:dyDescent="0.2">
      <c r="A16" s="4" t="s">
        <v>0</v>
      </c>
      <c r="B16" s="4" t="s">
        <v>1860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</row>
    <row r="17" spans="1:13" ht="12.75" customHeight="1" x14ac:dyDescent="0.2">
      <c r="A17" s="7" t="s">
        <v>0</v>
      </c>
      <c r="B17" s="7" t="s">
        <v>124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</row>
    <row r="18" spans="1:13" ht="12.75" customHeight="1" x14ac:dyDescent="0.2">
      <c r="A18" s="7" t="s">
        <v>0</v>
      </c>
      <c r="B18" s="7" t="s">
        <v>196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 ht="12.75" customHeight="1" x14ac:dyDescent="0.2">
      <c r="A19" s="1" t="s">
        <v>1049</v>
      </c>
      <c r="B19" s="1" t="s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30</vt:i4>
      </vt:variant>
    </vt:vector>
  </HeadingPairs>
  <TitlesOfParts>
    <vt:vector size="30" baseType="lpstr">
      <vt:lpstr>סכום נכסי הקרן</vt:lpstr>
      <vt:lpstr>מזומנים</vt:lpstr>
      <vt:lpstr>תעודות התחייבות ממשלתיות</vt:lpstr>
      <vt:lpstr>תעודות חוב מסחריות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- תעודות התחייבות ממשלת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2017-07-11T09:51:57Z</dcterms:created>
  <dcterms:modified xsi:type="dcterms:W3CDTF">2017-09-10T16:10:21Z</dcterms:modified>
</cp:coreProperties>
</file>